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F1F9CD7C-AC31-44BA-8715-1BD69FE07C51}" xr6:coauthVersionLast="47" xr6:coauthVersionMax="47" xr10:uidLastSave="{00000000-0000-0000-0000-000000000000}"/>
  <workbookProtection workbookAlgorithmName="SHA-512" workbookHashValue="tAXK6mEcLzv0Vh3mDxZqQlKTssHHk0KTKENbBjXmG1ukRgVIThtx6vq7hADfsoRk9oeE/Rs2v+6/zNh0IG2myA==" workbookSaltValue="52DIa0OyeQmZSqUbMNWIyQ==" workbookSpinCount="100000" lockStructure="1"/>
  <bookViews>
    <workbookView xWindow="3825" yWindow="2550" windowWidth="11970" windowHeight="8370" xr2:uid="{25F9CDB0-6F71-465E-8EDA-5A36EFFDDF9E}"/>
  </bookViews>
  <sheets>
    <sheet name="SOCIA025A" sheetId="5" r:id="rId1"/>
    <sheet name="SOCIA025B" sheetId="4" r:id="rId2"/>
    <sheet name="SOCIA025C" sheetId="1" r:id="rId3"/>
    <sheet name="SPELL025B" sheetId="2" r:id="rId4"/>
    <sheet name="SPELL026B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3" l="1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33" i="2"/>
  <c r="O33" i="2"/>
  <c r="N33" i="2"/>
  <c r="M33" i="2"/>
  <c r="P32" i="2"/>
  <c r="O32" i="2"/>
  <c r="N32" i="2"/>
  <c r="M32" i="2"/>
  <c r="P31" i="2"/>
  <c r="O31" i="2"/>
  <c r="N31" i="2"/>
  <c r="M31" i="2"/>
  <c r="P30" i="2"/>
  <c r="O30" i="2"/>
  <c r="N30" i="2"/>
  <c r="M30" i="2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34" i="1"/>
  <c r="O34" i="1"/>
  <c r="N34" i="1"/>
  <c r="M34" i="1"/>
  <c r="P33" i="1"/>
  <c r="O33" i="1"/>
  <c r="N33" i="1"/>
  <c r="M33" i="1"/>
  <c r="P32" i="1"/>
  <c r="O32" i="1"/>
  <c r="N32" i="1"/>
  <c r="M32" i="1"/>
  <c r="P31" i="1"/>
  <c r="O31" i="1"/>
  <c r="N31" i="1"/>
  <c r="M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4" i="5"/>
  <c r="O34" i="5"/>
  <c r="N34" i="5"/>
  <c r="M34" i="5"/>
  <c r="P33" i="5"/>
  <c r="O33" i="5"/>
  <c r="N33" i="5"/>
  <c r="M33" i="5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</calcChain>
</file>

<file path=xl/sharedStrings.xml><?xml version="1.0" encoding="utf-8"?>
<sst xmlns="http://schemas.openxmlformats.org/spreadsheetml/2006/main" count="373" uniqueCount="262">
  <si>
    <t>068</t>
  </si>
  <si>
    <t>025A</t>
  </si>
  <si>
    <t>Quinto Primaria A</t>
  </si>
  <si>
    <t>Science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</si>
  <si>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</si>
  <si>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</si>
  <si>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</si>
  <si>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</si>
  <si>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</si>
  <si>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</si>
  <si>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</si>
  <si>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</si>
  <si>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</si>
  <si>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</si>
  <si>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221104</t>
  </si>
  <si>
    <t>Aragón Morales, Santiago</t>
  </si>
  <si>
    <t>223032</t>
  </si>
  <si>
    <t>Barrientos Noguera, Maximiliano</t>
  </si>
  <si>
    <t>220063</t>
  </si>
  <si>
    <t>Búcaro Toriello, Fátima</t>
  </si>
  <si>
    <t>225046</t>
  </si>
  <si>
    <t>Cabrera de la Vega, Pablo Emilio</t>
  </si>
  <si>
    <t>224073</t>
  </si>
  <si>
    <t>Cámbara Pérez, Marco Antonio</t>
  </si>
  <si>
    <t>220027</t>
  </si>
  <si>
    <t>Cardona Torón, Javier Antonio</t>
  </si>
  <si>
    <t>220136</t>
  </si>
  <si>
    <t xml:space="preserve">Carrera Ramirez, Amelie </t>
  </si>
  <si>
    <t>223030</t>
  </si>
  <si>
    <t>Casasola Mendoza, Indigo</t>
  </si>
  <si>
    <t>220015</t>
  </si>
  <si>
    <t xml:space="preserve">Castañaza García, Emily Valeria </t>
  </si>
  <si>
    <t>223036</t>
  </si>
  <si>
    <t>Castillo Leal, Adriana Valeria</t>
  </si>
  <si>
    <t>220066</t>
  </si>
  <si>
    <t xml:space="preserve">De Bruin Paz, Emma Geraldine </t>
  </si>
  <si>
    <t>220017</t>
  </si>
  <si>
    <t>De León Castro , Santiago José</t>
  </si>
  <si>
    <t>220008</t>
  </si>
  <si>
    <t>Félix Roldán, Valentina</t>
  </si>
  <si>
    <t>222062</t>
  </si>
  <si>
    <t>Girón Martínez, Alexander Gabriel</t>
  </si>
  <si>
    <t>220092</t>
  </si>
  <si>
    <t>Girón Morales, Luis Fernando</t>
  </si>
  <si>
    <t>223105</t>
  </si>
  <si>
    <t>Gordillo Vásquez, Sofía Ailein</t>
  </si>
  <si>
    <t>220009</t>
  </si>
  <si>
    <t>Guzmán Schwartz, David Andrés</t>
  </si>
  <si>
    <t>223111</t>
  </si>
  <si>
    <t>Hernández Illescas, Manuel Andrés</t>
  </si>
  <si>
    <t>220021</t>
  </si>
  <si>
    <t>King Franco, Luis Pedro</t>
  </si>
  <si>
    <t>220090</t>
  </si>
  <si>
    <t>Lemus Serrano, Juan Ignacio</t>
  </si>
  <si>
    <t>220075</t>
  </si>
  <si>
    <t xml:space="preserve">López Ruiz, Ana Belén </t>
  </si>
  <si>
    <t>223095</t>
  </si>
  <si>
    <t>Mazariegos Villagrán, Matías</t>
  </si>
  <si>
    <t>220076</t>
  </si>
  <si>
    <t>Monroy Monterroso, José Daniel</t>
  </si>
  <si>
    <t>220094</t>
  </si>
  <si>
    <t>Monterroso Hurtado, José Daniel</t>
  </si>
  <si>
    <t>222060</t>
  </si>
  <si>
    <t>Monzón Catalán, Jose Luis Alvaro</t>
  </si>
  <si>
    <t>220011</t>
  </si>
  <si>
    <t>Morales Echeverría , Fátima Camila</t>
  </si>
  <si>
    <t>225059</t>
  </si>
  <si>
    <t>Moreno Veliz, Estuardo Isaac</t>
  </si>
  <si>
    <t>222059</t>
  </si>
  <si>
    <t xml:space="preserve">Muñoz Mata, Dulce Maria </t>
  </si>
  <si>
    <t>220078</t>
  </si>
  <si>
    <t>Najera Gómez, Emilio Javier</t>
  </si>
  <si>
    <t>220045</t>
  </si>
  <si>
    <t>Portillo Martínez, Juan Marcos</t>
  </si>
  <si>
    <t>220109</t>
  </si>
  <si>
    <t>Santis Milián , Romina</t>
  </si>
  <si>
    <t>220046</t>
  </si>
  <si>
    <t xml:space="preserve">Sosa Herrera, Daniela Sofía </t>
  </si>
  <si>
    <t>SOCIA025A</t>
  </si>
  <si>
    <t>025B</t>
  </si>
  <si>
    <t>Quinto Primaria B</t>
  </si>
  <si>
    <t>220001</t>
  </si>
  <si>
    <t>Abascal Herrera, Rafael</t>
  </si>
  <si>
    <t>220002</t>
  </si>
  <si>
    <t>Aguilar Bolaños, Lucas</t>
  </si>
  <si>
    <t>221091</t>
  </si>
  <si>
    <t xml:space="preserve">Alfaro Sagastume, Fabian </t>
  </si>
  <si>
    <t>220025</t>
  </si>
  <si>
    <t>Alvarado Ramírez, Natalia</t>
  </si>
  <si>
    <t>220003</t>
  </si>
  <si>
    <t>Alvarez Marroquin, Aurora</t>
  </si>
  <si>
    <t>220097</t>
  </si>
  <si>
    <t>Alvarez Pernillo , Emma Sofía</t>
  </si>
  <si>
    <t>220049</t>
  </si>
  <si>
    <t>Colindres Valdez, José Ignacio</t>
  </si>
  <si>
    <t>220005</t>
  </si>
  <si>
    <t>Contreras Pérez, Pabloandré</t>
  </si>
  <si>
    <t>221080</t>
  </si>
  <si>
    <t>Cruz García, Fernando Javier</t>
  </si>
  <si>
    <t>220134</t>
  </si>
  <si>
    <t>De León Aldana, Camila Eunice</t>
  </si>
  <si>
    <t>220055</t>
  </si>
  <si>
    <t xml:space="preserve">Garzáro Girón , Nicolás </t>
  </si>
  <si>
    <t>220039</t>
  </si>
  <si>
    <t xml:space="preserve">Girón Melgar, Fabián </t>
  </si>
  <si>
    <t>220108</t>
  </si>
  <si>
    <t xml:space="preserve">Guerra Sologaistoa, Andrea Daniela </t>
  </si>
  <si>
    <t>221078</t>
  </si>
  <si>
    <t>Gutierrez Fuentes, Adrian Nicolas</t>
  </si>
  <si>
    <t>220072</t>
  </si>
  <si>
    <t xml:space="preserve">Imeri Cordón , Sebastián Akiel </t>
  </si>
  <si>
    <t>220028</t>
  </si>
  <si>
    <t>King Franco, Sara Paulina</t>
  </si>
  <si>
    <t>220056</t>
  </si>
  <si>
    <t>Lemus Dorst , Gabriel Andres</t>
  </si>
  <si>
    <t>220042</t>
  </si>
  <si>
    <t>Lemus Serrano, José Andrés</t>
  </si>
  <si>
    <t>220010</t>
  </si>
  <si>
    <t>Monterroso Hurtado, Juan Fernando</t>
  </si>
  <si>
    <t>223031</t>
  </si>
  <si>
    <t>Morales Monzón, Luisa Fernanda</t>
  </si>
  <si>
    <t>220103</t>
  </si>
  <si>
    <t>Orozco Orellana, Rodrigo André</t>
  </si>
  <si>
    <t>220036</t>
  </si>
  <si>
    <t>Ortíz Reynoso , Christian Mateo</t>
  </si>
  <si>
    <t>225029</t>
  </si>
  <si>
    <t>Palacios Herrera, Isabella Sofia</t>
  </si>
  <si>
    <t>220053</t>
  </si>
  <si>
    <t>Pezzarossi Facciano , Gianluca André</t>
  </si>
  <si>
    <t>220022</t>
  </si>
  <si>
    <t>Polanco Pelaez, Valentina</t>
  </si>
  <si>
    <t>220084</t>
  </si>
  <si>
    <t>Reina Navarijo, Susan Lucía</t>
  </si>
  <si>
    <t>225083</t>
  </si>
  <si>
    <t>Rosales Ordoñez, Sofía</t>
  </si>
  <si>
    <t>220037</t>
  </si>
  <si>
    <t>Sandoval Mérida , Sheila Alejandra</t>
  </si>
  <si>
    <t>220089</t>
  </si>
  <si>
    <t xml:space="preserve">Saravia Recinos, Pablo Matías </t>
  </si>
  <si>
    <t>220111</t>
  </si>
  <si>
    <t>Titus Moreno , Ariadny Stephania</t>
  </si>
  <si>
    <t>220104</t>
  </si>
  <si>
    <t>Videz Solares, Gabriel</t>
  </si>
  <si>
    <t>SOCIA025B</t>
  </si>
  <si>
    <t>025C</t>
  </si>
  <si>
    <t>Quinto Primaria C</t>
  </si>
  <si>
    <t>221102</t>
  </si>
  <si>
    <t>Aceituno Sanchez, Alexa Miranda</t>
  </si>
  <si>
    <t>220024</t>
  </si>
  <si>
    <t>Alay Véliz, Natalia Sofía</t>
  </si>
  <si>
    <t>220014</t>
  </si>
  <si>
    <t>Aristondo Lima , Esteban Daniel</t>
  </si>
  <si>
    <t>220048</t>
  </si>
  <si>
    <t>Beltrán Ruano, Denisse Alejandra</t>
  </si>
  <si>
    <t>220038</t>
  </si>
  <si>
    <t>Búcaro Sosa, Fátima</t>
  </si>
  <si>
    <t>220107</t>
  </si>
  <si>
    <t xml:space="preserve">Calderón Parra , Martín </t>
  </si>
  <si>
    <t>220006</t>
  </si>
  <si>
    <t>De La Vega Huertas , Juan Diego</t>
  </si>
  <si>
    <t>220031</t>
  </si>
  <si>
    <t>De León Aquino, José Rodrigo</t>
  </si>
  <si>
    <t>220007</t>
  </si>
  <si>
    <t>De León Romero , Santiago</t>
  </si>
  <si>
    <t>220067</t>
  </si>
  <si>
    <t>Erales Santizo, Camila</t>
  </si>
  <si>
    <t>220019</t>
  </si>
  <si>
    <t>Flores González, Iker Daniel</t>
  </si>
  <si>
    <t>220091</t>
  </si>
  <si>
    <t>García Escobar , Andy Josué</t>
  </si>
  <si>
    <t>220101</t>
  </si>
  <si>
    <t xml:space="preserve">García García , Nicolás Alejandro </t>
  </si>
  <si>
    <t>220057</t>
  </si>
  <si>
    <t>Girón Morales , Santiago</t>
  </si>
  <si>
    <t>220020</t>
  </si>
  <si>
    <t xml:space="preserve">González Alvarado, Jafet Alejandro </t>
  </si>
  <si>
    <t>220135</t>
  </si>
  <si>
    <t>Herrera Esposito , Sebastian</t>
  </si>
  <si>
    <t>220041</t>
  </si>
  <si>
    <t>Juárez Callejas, Melissa</t>
  </si>
  <si>
    <t>220073</t>
  </si>
  <si>
    <t xml:space="preserve">Júarez Castellanos , Luciana </t>
  </si>
  <si>
    <t>220102</t>
  </si>
  <si>
    <t xml:space="preserve">López Cabrera , Santiago Nicolás </t>
  </si>
  <si>
    <t>220034</t>
  </si>
  <si>
    <t xml:space="preserve">Martínez Lucas , Emma Isabel </t>
  </si>
  <si>
    <t>220115</t>
  </si>
  <si>
    <t>Morales Mejia, Mateo Jafet</t>
  </si>
  <si>
    <t>220058</t>
  </si>
  <si>
    <t xml:space="preserve">Oquendo de León , Vicente </t>
  </si>
  <si>
    <t>220114</t>
  </si>
  <si>
    <t>Ortiz Barrientos , Camila Maria</t>
  </si>
  <si>
    <t>220079</t>
  </si>
  <si>
    <t>Palma Lobos, Esteban José</t>
  </si>
  <si>
    <t>224066</t>
  </si>
  <si>
    <t>Quiñónez Hernández, Ana Victoria</t>
  </si>
  <si>
    <t>226053</t>
  </si>
  <si>
    <t>Ramazzini Carranza, Carlos André</t>
  </si>
  <si>
    <t>220083</t>
  </si>
  <si>
    <t>Ramírez Paredes, Allison Abigail</t>
  </si>
  <si>
    <t>220012</t>
  </si>
  <si>
    <t xml:space="preserve">Rodas Jauregui, Sofía Isabella </t>
  </si>
  <si>
    <t>220093</t>
  </si>
  <si>
    <t>Rodríguez García, Andrea Sofía</t>
  </si>
  <si>
    <t>224047</t>
  </si>
  <si>
    <t>Sánchez Alvarado, Ian Mateo</t>
  </si>
  <si>
    <t>220029</t>
  </si>
  <si>
    <t>Velasquez Abdalla, Adrian Rodrigo</t>
  </si>
  <si>
    <t>220112</t>
  </si>
  <si>
    <t>Villegas Noriega , Farid André</t>
  </si>
  <si>
    <t>SOCIA025C</t>
  </si>
  <si>
    <t>Language Arts</t>
  </si>
  <si>
    <t>SPELL025B</t>
  </si>
  <si>
    <t>026B</t>
  </si>
  <si>
    <t>Sexto Primaria B</t>
  </si>
  <si>
    <t>219080</t>
  </si>
  <si>
    <t xml:space="preserve">Anguiano Morales, Ellen Ariana </t>
  </si>
  <si>
    <t>223091</t>
  </si>
  <si>
    <t>Batres Pellecer, Santiago de Jesús</t>
  </si>
  <si>
    <t>219077</t>
  </si>
  <si>
    <t>Bolaños Molina, Matías</t>
  </si>
  <si>
    <t>219051</t>
  </si>
  <si>
    <t>Coronado Vásquez, Jennifer Valeria</t>
  </si>
  <si>
    <t>219013</t>
  </si>
  <si>
    <t xml:space="preserve">Del Cid Castillo, Sara Isabel </t>
  </si>
  <si>
    <t>221082</t>
  </si>
  <si>
    <t>España Molina, Matias André</t>
  </si>
  <si>
    <t>220117</t>
  </si>
  <si>
    <t>Espina Muñoz, Ian Sebastian</t>
  </si>
  <si>
    <t>219042</t>
  </si>
  <si>
    <t>Flores Sutter, Luca De Jesús</t>
  </si>
  <si>
    <t>219018</t>
  </si>
  <si>
    <t>Folgar Lopez, Santiago</t>
  </si>
  <si>
    <t>223117</t>
  </si>
  <si>
    <t>Fuks Archila, Mia Nicolle</t>
  </si>
  <si>
    <t>223110</t>
  </si>
  <si>
    <t xml:space="preserve">Galiano Brol, Mateo </t>
  </si>
  <si>
    <t>219020</t>
  </si>
  <si>
    <t>García Calderón, Marcela Lucía</t>
  </si>
  <si>
    <t>220119</t>
  </si>
  <si>
    <t xml:space="preserve">García España, Nicole </t>
  </si>
  <si>
    <t>219043</t>
  </si>
  <si>
    <t>González De León, Rodrigo Andrés</t>
  </si>
  <si>
    <t>219069</t>
  </si>
  <si>
    <t>González Orellana, Mia Sophia</t>
  </si>
  <si>
    <t>219021</t>
  </si>
  <si>
    <t>Leal Gómez, Juán Andrés</t>
  </si>
  <si>
    <t>220132</t>
  </si>
  <si>
    <t>Lemus Valdez, Ana Valeria</t>
  </si>
  <si>
    <t>219038</t>
  </si>
  <si>
    <t>Martínez Cofiño, Gabriel Alejandro</t>
  </si>
  <si>
    <t>219058</t>
  </si>
  <si>
    <t>Méndez Aldana, Byron Andrés</t>
  </si>
  <si>
    <t>225063</t>
  </si>
  <si>
    <t>Morales Castro, Daniela Jimena</t>
  </si>
  <si>
    <t>220125</t>
  </si>
  <si>
    <t>Sosa Robles, Valerie</t>
  </si>
  <si>
    <t>219031</t>
  </si>
  <si>
    <t xml:space="preserve">Tercero Cantoral, Isabel </t>
  </si>
  <si>
    <t>224067</t>
  </si>
  <si>
    <t>Veliz Morataya, Ximena Izabela</t>
  </si>
  <si>
    <t>SPELL026B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</si>
</sst>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9E63C-FAE6-434F-B07E-4ACFEBEA887F}">
  <dimension ref="A1:P34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78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97</v>
      </c>
      <c r="E3" s="14">
        <v>93</v>
      </c>
      <c r="F3" s="14">
        <v>93</v>
      </c>
      <c r="G3" s="15"/>
      <c r="H3" s="14"/>
      <c r="I3" s="14"/>
      <c r="J3" s="14"/>
      <c r="M3" s="11">
        <f>D3+E3+F3+G3+H3</f>
        <v>283</v>
      </c>
      <c r="N3">
        <f>M3*0.17</f>
        <v>48.110000000000007</v>
      </c>
      <c r="O3">
        <f>I3*0.15</f>
        <v>0</v>
      </c>
      <c r="P3">
        <f>ROUND(N3+O3,0)</f>
        <v>48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91</v>
      </c>
      <c r="E4" s="14">
        <v>96</v>
      </c>
      <c r="F4" s="14">
        <v>71</v>
      </c>
      <c r="G4" s="15"/>
      <c r="H4" s="14"/>
      <c r="I4" s="14"/>
      <c r="J4" s="14"/>
      <c r="M4" s="11">
        <f>D4+E4+F4+G4+H4</f>
        <v>258</v>
      </c>
      <c r="N4">
        <f>M4*0.17</f>
        <v>43.860000000000007</v>
      </c>
      <c r="O4">
        <f>I4*0.15</f>
        <v>0</v>
      </c>
      <c r="P4">
        <f>ROUND(N4+O4,0)</f>
        <v>44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100</v>
      </c>
      <c r="E5" s="14">
        <v>100</v>
      </c>
      <c r="F5" s="14">
        <v>96</v>
      </c>
      <c r="G5" s="15"/>
      <c r="H5" s="14"/>
      <c r="I5" s="14"/>
      <c r="J5" s="14"/>
      <c r="M5" s="11">
        <f>D5+E5+F5+G5+H5</f>
        <v>296</v>
      </c>
      <c r="N5">
        <f>M5*0.17</f>
        <v>50.32</v>
      </c>
      <c r="O5">
        <f>I5*0.15</f>
        <v>0</v>
      </c>
      <c r="P5">
        <f>ROUND(N5+O5,0)</f>
        <v>50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70</v>
      </c>
      <c r="E6" s="14">
        <v>77</v>
      </c>
      <c r="F6" s="14">
        <v>86</v>
      </c>
      <c r="G6" s="15"/>
      <c r="H6" s="14"/>
      <c r="I6" s="14"/>
      <c r="J6" s="14"/>
      <c r="M6" s="11">
        <f>D6+E6+F6+G6+H6</f>
        <v>233</v>
      </c>
      <c r="N6">
        <f>M6*0.17</f>
        <v>39.61</v>
      </c>
      <c r="O6">
        <f>I6*0.15</f>
        <v>0</v>
      </c>
      <c r="P6">
        <f>ROUND(N6+O6,0)</f>
        <v>40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94</v>
      </c>
      <c r="E7" s="14">
        <v>95</v>
      </c>
      <c r="F7" s="14">
        <v>92</v>
      </c>
      <c r="G7" s="15"/>
      <c r="H7" s="14"/>
      <c r="I7" s="14"/>
      <c r="J7" s="14"/>
      <c r="M7" s="11">
        <f>D7+E7+F7+G7+H7</f>
        <v>281</v>
      </c>
      <c r="N7">
        <f>M7*0.17</f>
        <v>47.77</v>
      </c>
      <c r="O7">
        <f>I7*0.15</f>
        <v>0</v>
      </c>
      <c r="P7">
        <f>ROUND(N7+O7,0)</f>
        <v>48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91</v>
      </c>
      <c r="E8" s="14">
        <v>96</v>
      </c>
      <c r="F8" s="14">
        <v>90</v>
      </c>
      <c r="G8" s="15"/>
      <c r="H8" s="14"/>
      <c r="I8" s="14"/>
      <c r="J8" s="14"/>
      <c r="M8" s="11">
        <f>D8+E8+F8+G8+H8</f>
        <v>277</v>
      </c>
      <c r="N8">
        <f>M8*0.17</f>
        <v>47.09</v>
      </c>
      <c r="O8">
        <f>I8*0.15</f>
        <v>0</v>
      </c>
      <c r="P8">
        <f>ROUND(N8+O8,0)</f>
        <v>47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87</v>
      </c>
      <c r="E9" s="14">
        <v>81</v>
      </c>
      <c r="F9" s="14">
        <v>91</v>
      </c>
      <c r="G9" s="15"/>
      <c r="H9" s="14"/>
      <c r="I9" s="14"/>
      <c r="J9" s="14"/>
      <c r="M9" s="11">
        <f>D9+E9+F9+G9+H9</f>
        <v>259</v>
      </c>
      <c r="N9">
        <f>M9*0.17</f>
        <v>44.03</v>
      </c>
      <c r="O9">
        <f>I9*0.15</f>
        <v>0</v>
      </c>
      <c r="P9">
        <f>ROUND(N9+O9,0)</f>
        <v>44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71</v>
      </c>
      <c r="E10" s="14">
        <v>60</v>
      </c>
      <c r="F10" s="14">
        <v>66</v>
      </c>
      <c r="G10" s="15"/>
      <c r="H10" s="14"/>
      <c r="I10" s="14"/>
      <c r="J10" s="14"/>
      <c r="M10" s="11">
        <f>D10+E10+F10+G10+H10</f>
        <v>197</v>
      </c>
      <c r="N10">
        <f>M10*0.17</f>
        <v>33.49</v>
      </c>
      <c r="O10">
        <f>I10*0.15</f>
        <v>0</v>
      </c>
      <c r="P10">
        <f>ROUND(N10+O10,0)</f>
        <v>33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93</v>
      </c>
      <c r="E11" s="14">
        <v>97</v>
      </c>
      <c r="F11" s="14">
        <v>89</v>
      </c>
      <c r="G11" s="15"/>
      <c r="H11" s="14"/>
      <c r="I11" s="14"/>
      <c r="J11" s="14"/>
      <c r="M11" s="11">
        <f>D11+E11+F11+G11+H11</f>
        <v>279</v>
      </c>
      <c r="N11">
        <f>M11*0.17</f>
        <v>47.430000000000007</v>
      </c>
      <c r="O11">
        <f>I11*0.15</f>
        <v>0</v>
      </c>
      <c r="P11">
        <f>ROUND(N11+O11,0)</f>
        <v>47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73</v>
      </c>
      <c r="E12" s="14">
        <v>82</v>
      </c>
      <c r="F12" s="14">
        <v>72</v>
      </c>
      <c r="G12" s="15"/>
      <c r="H12" s="14"/>
      <c r="I12" s="14"/>
      <c r="J12" s="14"/>
      <c r="M12" s="11">
        <f>D12+E12+F12+G12+H12</f>
        <v>227</v>
      </c>
      <c r="N12">
        <f>M12*0.17</f>
        <v>38.590000000000003</v>
      </c>
      <c r="O12">
        <f>I12*0.15</f>
        <v>0</v>
      </c>
      <c r="P12">
        <f>ROUND(N12+O12,0)</f>
        <v>39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97</v>
      </c>
      <c r="E13" s="14">
        <v>95</v>
      </c>
      <c r="F13" s="14">
        <v>93</v>
      </c>
      <c r="G13" s="15"/>
      <c r="H13" s="14"/>
      <c r="I13" s="14"/>
      <c r="J13" s="14"/>
      <c r="M13" s="11">
        <f>D13+E13+F13+G13+H13</f>
        <v>285</v>
      </c>
      <c r="N13">
        <f>M13*0.17</f>
        <v>48.45</v>
      </c>
      <c r="O13">
        <f>I13*0.15</f>
        <v>0</v>
      </c>
      <c r="P13">
        <f>ROUND(N13+O13,0)</f>
        <v>48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55</v>
      </c>
      <c r="E14" s="14">
        <v>58</v>
      </c>
      <c r="F14" s="14">
        <v>62</v>
      </c>
      <c r="G14" s="15"/>
      <c r="H14" s="14"/>
      <c r="I14" s="14"/>
      <c r="J14" s="14"/>
      <c r="M14" s="11">
        <f>D14+E14+F14+G14+H14</f>
        <v>175</v>
      </c>
      <c r="N14">
        <f>M14*0.17</f>
        <v>29.750000000000004</v>
      </c>
      <c r="O14">
        <f>I14*0.15</f>
        <v>0</v>
      </c>
      <c r="P14">
        <f>ROUND(N14+O14,0)</f>
        <v>30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93</v>
      </c>
      <c r="E15" s="14">
        <v>100</v>
      </c>
      <c r="F15" s="14">
        <v>96</v>
      </c>
      <c r="G15" s="15"/>
      <c r="H15" s="14"/>
      <c r="I15" s="14"/>
      <c r="J15" s="14"/>
      <c r="M15" s="11">
        <f>D15+E15+F15+G15+H15</f>
        <v>289</v>
      </c>
      <c r="N15">
        <f>M15*0.17</f>
        <v>49.13</v>
      </c>
      <c r="O15">
        <f>I15*0.15</f>
        <v>0</v>
      </c>
      <c r="P15">
        <f>ROUND(N15+O15,0)</f>
        <v>49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58</v>
      </c>
      <c r="E16" s="14">
        <v>77</v>
      </c>
      <c r="F16" s="14">
        <v>70</v>
      </c>
      <c r="G16" s="15"/>
      <c r="H16" s="14"/>
      <c r="I16" s="14"/>
      <c r="J16" s="14"/>
      <c r="M16" s="11">
        <f>D16+E16+F16+G16+H16</f>
        <v>205</v>
      </c>
      <c r="N16">
        <f>M16*0.17</f>
        <v>34.85</v>
      </c>
      <c r="O16">
        <f>I16*0.15</f>
        <v>0</v>
      </c>
      <c r="P16">
        <f>ROUND(N16+O16,0)</f>
        <v>35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90</v>
      </c>
      <c r="E17" s="14">
        <v>78</v>
      </c>
      <c r="F17" s="14">
        <v>85</v>
      </c>
      <c r="G17" s="15"/>
      <c r="H17" s="14"/>
      <c r="I17" s="14"/>
      <c r="J17" s="14"/>
      <c r="M17" s="11">
        <f>D17+E17+F17+G17+H17</f>
        <v>253</v>
      </c>
      <c r="N17">
        <f>M17*0.17</f>
        <v>43.010000000000005</v>
      </c>
      <c r="O17">
        <f>I17*0.15</f>
        <v>0</v>
      </c>
      <c r="P17">
        <f>ROUND(N17+O17,0)</f>
        <v>43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96</v>
      </c>
      <c r="E18" s="14">
        <v>86</v>
      </c>
      <c r="F18" s="14">
        <v>88</v>
      </c>
      <c r="G18" s="15"/>
      <c r="H18" s="14"/>
      <c r="I18" s="14"/>
      <c r="J18" s="14"/>
      <c r="M18" s="11">
        <f>D18+E18+F18+G18+H18</f>
        <v>270</v>
      </c>
      <c r="N18">
        <f>M18*0.17</f>
        <v>45.900000000000006</v>
      </c>
      <c r="O18">
        <f>I18*0.15</f>
        <v>0</v>
      </c>
      <c r="P18">
        <f>ROUND(N18+O18,0)</f>
        <v>46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52</v>
      </c>
      <c r="E19" s="14">
        <v>68</v>
      </c>
      <c r="F19" s="14">
        <v>54</v>
      </c>
      <c r="G19" s="15"/>
      <c r="H19" s="14"/>
      <c r="I19" s="14"/>
      <c r="J19" s="14"/>
      <c r="M19" s="11">
        <f>D19+E19+F19+G19+H19</f>
        <v>174</v>
      </c>
      <c r="N19">
        <f>M19*0.17</f>
        <v>29.580000000000002</v>
      </c>
      <c r="O19">
        <f>I19*0.15</f>
        <v>0</v>
      </c>
      <c r="P19">
        <f>ROUND(N19+O19,0)</f>
        <v>30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72</v>
      </c>
      <c r="E20" s="14">
        <v>49</v>
      </c>
      <c r="F20" s="14">
        <v>57</v>
      </c>
      <c r="G20" s="15"/>
      <c r="H20" s="14"/>
      <c r="I20" s="14"/>
      <c r="J20" s="14"/>
      <c r="M20" s="11">
        <f>D20+E20+F20+G20+H20</f>
        <v>178</v>
      </c>
      <c r="N20">
        <f>M20*0.17</f>
        <v>30.26</v>
      </c>
      <c r="O20">
        <f>I20*0.15</f>
        <v>0</v>
      </c>
      <c r="P20">
        <f>ROUND(N20+O20,0)</f>
        <v>30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93</v>
      </c>
      <c r="E21" s="14">
        <v>93</v>
      </c>
      <c r="F21" s="14">
        <v>92</v>
      </c>
      <c r="G21" s="15"/>
      <c r="H21" s="14"/>
      <c r="I21" s="14"/>
      <c r="J21" s="14"/>
      <c r="M21" s="11">
        <f>D21+E21+F21+G21+H21</f>
        <v>278</v>
      </c>
      <c r="N21">
        <f>M21*0.17</f>
        <v>47.260000000000005</v>
      </c>
      <c r="O21">
        <f>I21*0.15</f>
        <v>0</v>
      </c>
      <c r="P21">
        <f>ROUND(N21+O21,0)</f>
        <v>47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81</v>
      </c>
      <c r="E22" s="14">
        <v>70</v>
      </c>
      <c r="F22" s="14">
        <v>71</v>
      </c>
      <c r="G22" s="15"/>
      <c r="H22" s="14"/>
      <c r="I22" s="14"/>
      <c r="J22" s="14"/>
      <c r="M22" s="11">
        <f>D22+E22+F22+G22+H22</f>
        <v>222</v>
      </c>
      <c r="N22">
        <f>M22*0.17</f>
        <v>37.74</v>
      </c>
      <c r="O22">
        <f>I22*0.15</f>
        <v>0</v>
      </c>
      <c r="P22">
        <f>ROUND(N22+O22,0)</f>
        <v>38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86</v>
      </c>
      <c r="E23" s="14">
        <v>94</v>
      </c>
      <c r="F23" s="14">
        <v>78</v>
      </c>
      <c r="G23" s="15"/>
      <c r="H23" s="14"/>
      <c r="I23" s="14"/>
      <c r="J23" s="14"/>
      <c r="M23" s="11">
        <f>D23+E23+F23+G23+H23</f>
        <v>258</v>
      </c>
      <c r="N23">
        <f>M23*0.17</f>
        <v>43.860000000000007</v>
      </c>
      <c r="O23">
        <f>I23*0.15</f>
        <v>0</v>
      </c>
      <c r="P23">
        <f>ROUND(N23+O23,0)</f>
        <v>44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85</v>
      </c>
      <c r="E24" s="14">
        <v>94</v>
      </c>
      <c r="F24" s="14">
        <v>78</v>
      </c>
      <c r="G24" s="15"/>
      <c r="H24" s="14"/>
      <c r="I24" s="14"/>
      <c r="J24" s="14"/>
      <c r="M24" s="11">
        <f>D24+E24+F24+G24+H24</f>
        <v>257</v>
      </c>
      <c r="N24">
        <f>M24*0.17</f>
        <v>43.690000000000005</v>
      </c>
      <c r="O24">
        <f>I24*0.15</f>
        <v>0</v>
      </c>
      <c r="P24">
        <f>ROUND(N24+O24,0)</f>
        <v>44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91</v>
      </c>
      <c r="E25" s="14">
        <v>82</v>
      </c>
      <c r="F25" s="14">
        <v>81</v>
      </c>
      <c r="G25" s="15"/>
      <c r="H25" s="14"/>
      <c r="I25" s="14"/>
      <c r="J25" s="14"/>
      <c r="M25" s="11">
        <f>D25+E25+F25+G25+H25</f>
        <v>254</v>
      </c>
      <c r="N25">
        <f>M25*0.17</f>
        <v>43.18</v>
      </c>
      <c r="O25">
        <f>I25*0.15</f>
        <v>0</v>
      </c>
      <c r="P25">
        <f>ROUND(N25+O25,0)</f>
        <v>43</v>
      </c>
    </row>
    <row r="26" spans="1:16" x14ac:dyDescent="0.25">
      <c r="A26" s="12" t="s">
        <v>60</v>
      </c>
      <c r="B26" s="12">
        <v>24</v>
      </c>
      <c r="C26" s="13" t="s">
        <v>61</v>
      </c>
      <c r="D26" s="14">
        <v>84</v>
      </c>
      <c r="E26" s="14">
        <v>86</v>
      </c>
      <c r="F26" s="14">
        <v>81</v>
      </c>
      <c r="G26" s="15"/>
      <c r="H26" s="14"/>
      <c r="I26" s="14"/>
      <c r="J26" s="14"/>
      <c r="M26" s="11">
        <f>D26+E26+F26+G26+H26</f>
        <v>251</v>
      </c>
      <c r="N26">
        <f>M26*0.17</f>
        <v>42.67</v>
      </c>
      <c r="O26">
        <f>I26*0.15</f>
        <v>0</v>
      </c>
      <c r="P26">
        <f>ROUND(N26+O26,0)</f>
        <v>43</v>
      </c>
    </row>
    <row r="27" spans="1:16" x14ac:dyDescent="0.25">
      <c r="A27" s="12" t="s">
        <v>62</v>
      </c>
      <c r="B27" s="12">
        <v>25</v>
      </c>
      <c r="C27" s="13" t="s">
        <v>63</v>
      </c>
      <c r="D27" s="14">
        <v>65</v>
      </c>
      <c r="E27" s="14">
        <v>53</v>
      </c>
      <c r="F27" s="14">
        <v>64</v>
      </c>
      <c r="G27" s="15"/>
      <c r="H27" s="14"/>
      <c r="I27" s="14"/>
      <c r="J27" s="14"/>
      <c r="M27" s="11">
        <f>D27+E27+F27+G27+H27</f>
        <v>182</v>
      </c>
      <c r="N27">
        <f>M27*0.17</f>
        <v>30.94</v>
      </c>
      <c r="O27">
        <f>I27*0.15</f>
        <v>0</v>
      </c>
      <c r="P27">
        <f>ROUND(N27+O27,0)</f>
        <v>31</v>
      </c>
    </row>
    <row r="28" spans="1:16" x14ac:dyDescent="0.25">
      <c r="A28" s="12" t="s">
        <v>64</v>
      </c>
      <c r="B28" s="12">
        <v>26</v>
      </c>
      <c r="C28" s="13" t="s">
        <v>65</v>
      </c>
      <c r="D28" s="14">
        <v>98</v>
      </c>
      <c r="E28" s="14">
        <v>99</v>
      </c>
      <c r="F28" s="14">
        <v>92</v>
      </c>
      <c r="G28" s="15"/>
      <c r="H28" s="14"/>
      <c r="I28" s="14"/>
      <c r="J28" s="14"/>
      <c r="M28" s="11">
        <f>D28+E28+F28+G28+H28</f>
        <v>289</v>
      </c>
      <c r="N28">
        <f>M28*0.17</f>
        <v>49.13</v>
      </c>
      <c r="O28">
        <f>I28*0.15</f>
        <v>0</v>
      </c>
      <c r="P28">
        <f>ROUND(N28+O28,0)</f>
        <v>49</v>
      </c>
    </row>
    <row r="29" spans="1:16" x14ac:dyDescent="0.25">
      <c r="A29" s="12" t="s">
        <v>66</v>
      </c>
      <c r="B29" s="12">
        <v>27</v>
      </c>
      <c r="C29" s="13" t="s">
        <v>67</v>
      </c>
      <c r="D29" s="14">
        <v>95</v>
      </c>
      <c r="E29" s="14">
        <v>100</v>
      </c>
      <c r="F29" s="14">
        <v>94</v>
      </c>
      <c r="G29" s="15"/>
      <c r="H29" s="14"/>
      <c r="I29" s="14"/>
      <c r="J29" s="14"/>
      <c r="M29" s="11">
        <f>D29+E29+F29+G29+H29</f>
        <v>289</v>
      </c>
      <c r="N29">
        <f>M29*0.17</f>
        <v>49.13</v>
      </c>
      <c r="O29">
        <f>I29*0.15</f>
        <v>0</v>
      </c>
      <c r="P29">
        <f>ROUND(N29+O29,0)</f>
        <v>49</v>
      </c>
    </row>
    <row r="30" spans="1:16" x14ac:dyDescent="0.25">
      <c r="A30" s="12" t="s">
        <v>68</v>
      </c>
      <c r="B30" s="12">
        <v>28</v>
      </c>
      <c r="C30" s="13" t="s">
        <v>69</v>
      </c>
      <c r="D30" s="14">
        <v>70</v>
      </c>
      <c r="E30" s="14">
        <v>67</v>
      </c>
      <c r="F30" s="14">
        <v>65</v>
      </c>
      <c r="G30" s="15"/>
      <c r="H30" s="14"/>
      <c r="I30" s="14"/>
      <c r="J30" s="14"/>
      <c r="M30" s="11">
        <f>D30+E30+F30+G30+H30</f>
        <v>202</v>
      </c>
      <c r="N30">
        <f>M30*0.17</f>
        <v>34.340000000000003</v>
      </c>
      <c r="O30">
        <f>I30*0.15</f>
        <v>0</v>
      </c>
      <c r="P30">
        <f>ROUND(N30+O30,0)</f>
        <v>34</v>
      </c>
    </row>
    <row r="31" spans="1:16" x14ac:dyDescent="0.25">
      <c r="A31" s="12" t="s">
        <v>70</v>
      </c>
      <c r="B31" s="12">
        <v>29</v>
      </c>
      <c r="C31" s="13" t="s">
        <v>71</v>
      </c>
      <c r="D31" s="14">
        <v>74</v>
      </c>
      <c r="E31" s="14">
        <v>75</v>
      </c>
      <c r="F31" s="14">
        <v>76</v>
      </c>
      <c r="G31" s="15"/>
      <c r="H31" s="14"/>
      <c r="I31" s="14"/>
      <c r="J31" s="14"/>
      <c r="M31" s="11">
        <f>D31+E31+F31+G31+H31</f>
        <v>225</v>
      </c>
      <c r="N31">
        <f>M31*0.17</f>
        <v>38.25</v>
      </c>
      <c r="O31">
        <f>I31*0.15</f>
        <v>0</v>
      </c>
      <c r="P31">
        <f>ROUND(N31+O31,0)</f>
        <v>38</v>
      </c>
    </row>
    <row r="32" spans="1:16" x14ac:dyDescent="0.25">
      <c r="A32" s="12" t="s">
        <v>72</v>
      </c>
      <c r="B32" s="12">
        <v>30</v>
      </c>
      <c r="C32" s="13" t="s">
        <v>73</v>
      </c>
      <c r="D32" s="14">
        <v>97</v>
      </c>
      <c r="E32" s="14">
        <v>100</v>
      </c>
      <c r="F32" s="14">
        <v>97</v>
      </c>
      <c r="G32" s="15"/>
      <c r="H32" s="14"/>
      <c r="I32" s="14"/>
      <c r="J32" s="14"/>
      <c r="M32" s="11">
        <f>D32+E32+F32+G32+H32</f>
        <v>294</v>
      </c>
      <c r="N32">
        <f>M32*0.17</f>
        <v>49.980000000000004</v>
      </c>
      <c r="O32">
        <f>I32*0.15</f>
        <v>0</v>
      </c>
      <c r="P32">
        <f>ROUND(N32+O32,0)</f>
        <v>50</v>
      </c>
    </row>
    <row r="33" spans="1:16" x14ac:dyDescent="0.25">
      <c r="A33" s="12" t="s">
        <v>74</v>
      </c>
      <c r="B33" s="12">
        <v>31</v>
      </c>
      <c r="C33" s="13" t="s">
        <v>75</v>
      </c>
      <c r="D33" s="14">
        <v>100</v>
      </c>
      <c r="E33" s="14">
        <v>98</v>
      </c>
      <c r="F33" s="14">
        <v>96</v>
      </c>
      <c r="G33" s="15"/>
      <c r="H33" s="14"/>
      <c r="I33" s="14"/>
      <c r="J33" s="14"/>
      <c r="M33" s="11">
        <f>D33+E33+F33+G33+H33</f>
        <v>294</v>
      </c>
      <c r="N33">
        <f>M33*0.17</f>
        <v>49.980000000000004</v>
      </c>
      <c r="O33">
        <f>I33*0.15</f>
        <v>0</v>
      </c>
      <c r="P33">
        <f>ROUND(N33+O33,0)</f>
        <v>50</v>
      </c>
    </row>
    <row r="34" spans="1:16" x14ac:dyDescent="0.25">
      <c r="A34" s="12" t="s">
        <v>76</v>
      </c>
      <c r="B34" s="12">
        <v>32</v>
      </c>
      <c r="C34" s="13" t="s">
        <v>77</v>
      </c>
      <c r="D34" s="14">
        <v>90</v>
      </c>
      <c r="E34" s="14">
        <v>75</v>
      </c>
      <c r="F34" s="14">
        <v>74</v>
      </c>
      <c r="G34" s="15"/>
      <c r="H34" s="14"/>
      <c r="I34" s="14"/>
      <c r="J34" s="14"/>
      <c r="M34" s="11">
        <f>D34+E34+F34+G34+H34</f>
        <v>239</v>
      </c>
      <c r="N34">
        <f>M34*0.17</f>
        <v>40.630000000000003</v>
      </c>
      <c r="O34">
        <f>I34*0.15</f>
        <v>0</v>
      </c>
      <c r="P34">
        <f>ROUND(N34+O34,0)</f>
        <v>41</v>
      </c>
    </row>
  </sheetData>
  <sheetProtection algorithmName="SHA-512" hashValue="QImaj17kYfAUtg0QNth6MBFQYWJc0+zsNPweaEZg9QH6fOHa+VU3wsdVUW/Bn74/ddwFc6iabjc+NZRojGCKxA==" saltValue="5KNvrNcAfaHs2+VHNUW0dg==" spinCount="100000" sheet="1" objects="1" scenarios="1"/>
  <dataValidations count="32">
    <dataValidation type="whole" allowBlank="1" showInputMessage="1" showErrorMessage="1" errorTitle="Valor fuera de rango" error="Ingrese un valor correcto" sqref="G3" xr:uid="{26D8BAED-9F2D-4215-A110-21FF553A00D7}">
      <formula1>0</formula1>
      <formula2>100</formula2>
    </dataValidation>
    <dataValidation type="whole" allowBlank="1" showInputMessage="1" showErrorMessage="1" errorTitle="Valor fuera de rango" error="Ingrese un valor correcto" sqref="G4" xr:uid="{E36F696D-BB39-4393-BB4D-48C15437165E}">
      <formula1>0</formula1>
      <formula2>100</formula2>
    </dataValidation>
    <dataValidation type="whole" allowBlank="1" showInputMessage="1" showErrorMessage="1" errorTitle="Valor fuera de rango" error="Ingrese un valor correcto" sqref="G5" xr:uid="{F72ABD7C-DE4F-494E-8220-AFC7EFE51FD9}">
      <formula1>0</formula1>
      <formula2>100</formula2>
    </dataValidation>
    <dataValidation type="whole" allowBlank="1" showInputMessage="1" showErrorMessage="1" errorTitle="Valor fuera de rango" error="Ingrese un valor correcto" sqref="G6" xr:uid="{9C27455C-3179-41C0-97AE-29868CBBE3CF}">
      <formula1>0</formula1>
      <formula2>100</formula2>
    </dataValidation>
    <dataValidation type="whole" allowBlank="1" showInputMessage="1" showErrorMessage="1" errorTitle="Valor fuera de rango" error="Ingrese un valor correcto" sqref="G7" xr:uid="{7C1F0A1A-7938-42A6-AF5A-26B18AE774F7}">
      <formula1>0</formula1>
      <formula2>100</formula2>
    </dataValidation>
    <dataValidation type="whole" allowBlank="1" showInputMessage="1" showErrorMessage="1" errorTitle="Valor fuera de rango" error="Ingrese un valor correcto" sqref="G8" xr:uid="{67C2C23E-8605-4FC0-8F66-19FAED8E1F39}">
      <formula1>0</formula1>
      <formula2>100</formula2>
    </dataValidation>
    <dataValidation type="whole" allowBlank="1" showInputMessage="1" showErrorMessage="1" errorTitle="Valor fuera de rango" error="Ingrese un valor correcto" sqref="G9" xr:uid="{D20D8979-D0A6-46E6-B532-2DBC586923DC}">
      <formula1>0</formula1>
      <formula2>100</formula2>
    </dataValidation>
    <dataValidation type="whole" allowBlank="1" showInputMessage="1" showErrorMessage="1" errorTitle="Valor fuera de rango" error="Ingrese un valor correcto" sqref="G10" xr:uid="{2974B536-7EAD-4CA1-95D5-8FFECD43E609}">
      <formula1>0</formula1>
      <formula2>100</formula2>
    </dataValidation>
    <dataValidation type="whole" allowBlank="1" showInputMessage="1" showErrorMessage="1" errorTitle="Valor fuera de rango" error="Ingrese un valor correcto" sqref="G11" xr:uid="{35777891-C850-460E-926C-7073CA8F5B15}">
      <formula1>0</formula1>
      <formula2>100</formula2>
    </dataValidation>
    <dataValidation type="whole" allowBlank="1" showInputMessage="1" showErrorMessage="1" errorTitle="Valor fuera de rango" error="Ingrese un valor correcto" sqref="G12" xr:uid="{04A5DA3B-CAF5-4A63-A0DB-0A9273F40DC2}">
      <formula1>0</formula1>
      <formula2>100</formula2>
    </dataValidation>
    <dataValidation type="whole" allowBlank="1" showInputMessage="1" showErrorMessage="1" errorTitle="Valor fuera de rango" error="Ingrese un valor correcto" sqref="G13" xr:uid="{A74603D8-6529-4CBE-B454-684EBFC8A4EF}">
      <formula1>0</formula1>
      <formula2>100</formula2>
    </dataValidation>
    <dataValidation type="whole" allowBlank="1" showInputMessage="1" showErrorMessage="1" errorTitle="Valor fuera de rango" error="Ingrese un valor correcto" sqref="G14" xr:uid="{CA1EC015-E2D1-4F1D-84B9-603931F6A77F}">
      <formula1>0</formula1>
      <formula2>100</formula2>
    </dataValidation>
    <dataValidation type="whole" allowBlank="1" showInputMessage="1" showErrorMessage="1" errorTitle="Valor fuera de rango" error="Ingrese un valor correcto" sqref="G15" xr:uid="{4EDE4310-6766-4028-AD1B-979DCBF1BE3B}">
      <formula1>0</formula1>
      <formula2>100</formula2>
    </dataValidation>
    <dataValidation type="whole" allowBlank="1" showInputMessage="1" showErrorMessage="1" errorTitle="Valor fuera de rango" error="Ingrese un valor correcto" sqref="G16" xr:uid="{A66FB646-D64F-4082-85DC-3F19B45B7182}">
      <formula1>0</formula1>
      <formula2>100</formula2>
    </dataValidation>
    <dataValidation type="whole" allowBlank="1" showInputMessage="1" showErrorMessage="1" errorTitle="Valor fuera de rango" error="Ingrese un valor correcto" sqref="G17" xr:uid="{6279816A-AC71-4FE0-9895-99C7D41C3C99}">
      <formula1>0</formula1>
      <formula2>100</formula2>
    </dataValidation>
    <dataValidation type="whole" allowBlank="1" showInputMessage="1" showErrorMessage="1" errorTitle="Valor fuera de rango" error="Ingrese un valor correcto" sqref="G18" xr:uid="{2BC0BF0F-6553-4C5F-A1C0-56765D59C7FC}">
      <formula1>0</formula1>
      <formula2>100</formula2>
    </dataValidation>
    <dataValidation type="whole" allowBlank="1" showInputMessage="1" showErrorMessage="1" errorTitle="Valor fuera de rango" error="Ingrese un valor correcto" sqref="G19" xr:uid="{91571933-F492-4341-97DC-395C59B3DB5A}">
      <formula1>0</formula1>
      <formula2>100</formula2>
    </dataValidation>
    <dataValidation type="whole" allowBlank="1" showInputMessage="1" showErrorMessage="1" errorTitle="Valor fuera de rango" error="Ingrese un valor correcto" sqref="G20" xr:uid="{323E5507-076A-406F-8D96-1453475C2C86}">
      <formula1>0</formula1>
      <formula2>100</formula2>
    </dataValidation>
    <dataValidation type="whole" allowBlank="1" showInputMessage="1" showErrorMessage="1" errorTitle="Valor fuera de rango" error="Ingrese un valor correcto" sqref="G21" xr:uid="{189CD4E9-FFD5-47D4-9197-3EE3961D0E46}">
      <formula1>0</formula1>
      <formula2>100</formula2>
    </dataValidation>
    <dataValidation type="whole" allowBlank="1" showInputMessage="1" showErrorMessage="1" errorTitle="Valor fuera de rango" error="Ingrese un valor correcto" sqref="G22" xr:uid="{30BB2320-8056-42D9-9803-0C5836D2FAE2}">
      <formula1>0</formula1>
      <formula2>100</formula2>
    </dataValidation>
    <dataValidation type="whole" allowBlank="1" showInputMessage="1" showErrorMessage="1" errorTitle="Valor fuera de rango" error="Ingrese un valor correcto" sqref="G23" xr:uid="{8A6547BD-8048-430B-83AF-BA58B9D7B593}">
      <formula1>0</formula1>
      <formula2>100</formula2>
    </dataValidation>
    <dataValidation type="whole" allowBlank="1" showInputMessage="1" showErrorMessage="1" errorTitle="Valor fuera de rango" error="Ingrese un valor correcto" sqref="G24" xr:uid="{AF1AB3ED-6099-4A3D-9F13-E650DDBB58B6}">
      <formula1>0</formula1>
      <formula2>100</formula2>
    </dataValidation>
    <dataValidation type="whole" allowBlank="1" showInputMessage="1" showErrorMessage="1" errorTitle="Valor fuera de rango" error="Ingrese un valor correcto" sqref="G25" xr:uid="{21808907-7E97-4C99-98E1-7C53E95F50D7}">
      <formula1>0</formula1>
      <formula2>100</formula2>
    </dataValidation>
    <dataValidation type="whole" allowBlank="1" showInputMessage="1" showErrorMessage="1" errorTitle="Valor fuera de rango" error="Ingrese un valor correcto" sqref="G26" xr:uid="{21958CA5-07EE-42BD-94ED-B358F33D7596}">
      <formula1>0</formula1>
      <formula2>100</formula2>
    </dataValidation>
    <dataValidation type="whole" allowBlank="1" showInputMessage="1" showErrorMessage="1" errorTitle="Valor fuera de rango" error="Ingrese un valor correcto" sqref="G27" xr:uid="{40ADF30B-ACF8-4E81-BE8B-EB25EB0502EC}">
      <formula1>0</formula1>
      <formula2>100</formula2>
    </dataValidation>
    <dataValidation type="whole" allowBlank="1" showInputMessage="1" showErrorMessage="1" errorTitle="Valor fuera de rango" error="Ingrese un valor correcto" sqref="G28" xr:uid="{79961A3C-DEC9-493F-B616-C69BFC4AC2A1}">
      <formula1>0</formula1>
      <formula2>100</formula2>
    </dataValidation>
    <dataValidation type="whole" allowBlank="1" showInputMessage="1" showErrorMessage="1" errorTitle="Valor fuera de rango" error="Ingrese un valor correcto" sqref="G29" xr:uid="{7680CF89-E88D-4A93-B22F-928785303E58}">
      <formula1>0</formula1>
      <formula2>100</formula2>
    </dataValidation>
    <dataValidation type="whole" allowBlank="1" showInputMessage="1" showErrorMessage="1" errorTitle="Valor fuera de rango" error="Ingrese un valor correcto" sqref="G30" xr:uid="{EAF45759-6B03-4CC1-8D6A-E8CE960CBFF9}">
      <formula1>0</formula1>
      <formula2>100</formula2>
    </dataValidation>
    <dataValidation type="whole" allowBlank="1" showInputMessage="1" showErrorMessage="1" errorTitle="Valor fuera de rango" error="Ingrese un valor correcto" sqref="G31" xr:uid="{837229D1-7A27-4113-AE0D-9DEA21D5834A}">
      <formula1>0</formula1>
      <formula2>100</formula2>
    </dataValidation>
    <dataValidation type="whole" allowBlank="1" showInputMessage="1" showErrorMessage="1" errorTitle="Valor fuera de rango" error="Ingrese un valor correcto" sqref="G32" xr:uid="{18ECF249-D405-4277-8FFA-4E61B805CDB1}">
      <formula1>0</formula1>
      <formula2>100</formula2>
    </dataValidation>
    <dataValidation type="whole" allowBlank="1" showInputMessage="1" showErrorMessage="1" errorTitle="Valor fuera de rango" error="Ingrese un valor correcto" sqref="G33" xr:uid="{3CBB6AF2-F06F-40C4-B2F9-FFBE77BCB308}">
      <formula1>0</formula1>
      <formula2>100</formula2>
    </dataValidation>
    <dataValidation type="whole" allowBlank="1" showInputMessage="1" showErrorMessage="1" errorTitle="Valor fuera de rango" error="Ingrese un valor correcto" sqref="G34" xr:uid="{CCE55B5F-41EB-4B05-82D8-0336B55D6EBD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729BC-1FF8-47E2-9F3F-A49DAC53321A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79</v>
      </c>
      <c r="C1" s="1" t="s">
        <v>80</v>
      </c>
      <c r="D1" s="5" t="s">
        <v>143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81</v>
      </c>
      <c r="B3" s="12">
        <v>1</v>
      </c>
      <c r="C3" s="13" t="s">
        <v>82</v>
      </c>
      <c r="D3" s="14">
        <v>86</v>
      </c>
      <c r="E3" s="14">
        <v>77</v>
      </c>
      <c r="F3" s="14">
        <v>75</v>
      </c>
      <c r="G3" s="15"/>
      <c r="H3" s="14"/>
      <c r="I3" s="14"/>
      <c r="J3" s="14"/>
      <c r="M3" s="11">
        <f>D3+E3+F3+G3+H3</f>
        <v>238</v>
      </c>
      <c r="N3">
        <f>M3*0.17</f>
        <v>40.46</v>
      </c>
      <c r="O3">
        <f>I3*0.15</f>
        <v>0</v>
      </c>
      <c r="P3">
        <f>ROUND(N3+O3,0)</f>
        <v>40</v>
      </c>
    </row>
    <row r="4" spans="1:16" x14ac:dyDescent="0.25">
      <c r="A4" s="12" t="s">
        <v>83</v>
      </c>
      <c r="B4" s="12">
        <v>2</v>
      </c>
      <c r="C4" s="13" t="s">
        <v>84</v>
      </c>
      <c r="D4" s="14">
        <v>94</v>
      </c>
      <c r="E4" s="14">
        <v>94</v>
      </c>
      <c r="F4" s="14">
        <v>85</v>
      </c>
      <c r="G4" s="15"/>
      <c r="H4" s="14"/>
      <c r="I4" s="14"/>
      <c r="J4" s="14"/>
      <c r="M4" s="11">
        <f>D4+E4+F4+G4+H4</f>
        <v>273</v>
      </c>
      <c r="N4">
        <f>M4*0.17</f>
        <v>46.410000000000004</v>
      </c>
      <c r="O4">
        <f>I4*0.15</f>
        <v>0</v>
      </c>
      <c r="P4">
        <f>ROUND(N4+O4,0)</f>
        <v>46</v>
      </c>
    </row>
    <row r="5" spans="1:16" x14ac:dyDescent="0.25">
      <c r="A5" s="12" t="s">
        <v>85</v>
      </c>
      <c r="B5" s="12">
        <v>3</v>
      </c>
      <c r="C5" s="13" t="s">
        <v>86</v>
      </c>
      <c r="D5" s="14">
        <v>96</v>
      </c>
      <c r="E5" s="14">
        <v>90</v>
      </c>
      <c r="F5" s="14">
        <v>88</v>
      </c>
      <c r="G5" s="15"/>
      <c r="H5" s="14"/>
      <c r="I5" s="14"/>
      <c r="J5" s="14"/>
      <c r="M5" s="11">
        <f>D5+E5+F5+G5+H5</f>
        <v>274</v>
      </c>
      <c r="N5">
        <f>M5*0.17</f>
        <v>46.580000000000005</v>
      </c>
      <c r="O5">
        <f>I5*0.15</f>
        <v>0</v>
      </c>
      <c r="P5">
        <f>ROUND(N5+O5,0)</f>
        <v>47</v>
      </c>
    </row>
    <row r="6" spans="1:16" x14ac:dyDescent="0.25">
      <c r="A6" s="12" t="s">
        <v>87</v>
      </c>
      <c r="B6" s="12">
        <v>4</v>
      </c>
      <c r="C6" s="13" t="s">
        <v>88</v>
      </c>
      <c r="D6" s="14">
        <v>88</v>
      </c>
      <c r="E6" s="14">
        <v>91</v>
      </c>
      <c r="F6" s="14">
        <v>85</v>
      </c>
      <c r="G6" s="15"/>
      <c r="H6" s="14"/>
      <c r="I6" s="14"/>
      <c r="J6" s="14"/>
      <c r="M6" s="11">
        <f>D6+E6+F6+G6+H6</f>
        <v>264</v>
      </c>
      <c r="N6">
        <f>M6*0.17</f>
        <v>44.88</v>
      </c>
      <c r="O6">
        <f>I6*0.15</f>
        <v>0</v>
      </c>
      <c r="P6">
        <f>ROUND(N6+O6,0)</f>
        <v>45</v>
      </c>
    </row>
    <row r="7" spans="1:16" x14ac:dyDescent="0.25">
      <c r="A7" s="12" t="s">
        <v>89</v>
      </c>
      <c r="B7" s="12">
        <v>5</v>
      </c>
      <c r="C7" s="13" t="s">
        <v>90</v>
      </c>
      <c r="D7" s="14">
        <v>88</v>
      </c>
      <c r="E7" s="14">
        <v>91</v>
      </c>
      <c r="F7" s="14">
        <v>90</v>
      </c>
      <c r="G7" s="15"/>
      <c r="H7" s="14"/>
      <c r="I7" s="14"/>
      <c r="J7" s="14"/>
      <c r="M7" s="11">
        <f>D7+E7+F7+G7+H7</f>
        <v>269</v>
      </c>
      <c r="N7">
        <f>M7*0.17</f>
        <v>45.730000000000004</v>
      </c>
      <c r="O7">
        <f>I7*0.15</f>
        <v>0</v>
      </c>
      <c r="P7">
        <f>ROUND(N7+O7,0)</f>
        <v>46</v>
      </c>
    </row>
    <row r="8" spans="1:16" x14ac:dyDescent="0.25">
      <c r="A8" s="12" t="s">
        <v>91</v>
      </c>
      <c r="B8" s="12">
        <v>6</v>
      </c>
      <c r="C8" s="13" t="s">
        <v>92</v>
      </c>
      <c r="D8" s="14">
        <v>87</v>
      </c>
      <c r="E8" s="14">
        <v>80</v>
      </c>
      <c r="F8" s="14">
        <v>80</v>
      </c>
      <c r="G8" s="15"/>
      <c r="H8" s="14"/>
      <c r="I8" s="14"/>
      <c r="J8" s="14"/>
      <c r="M8" s="11">
        <f>D8+E8+F8+G8+H8</f>
        <v>247</v>
      </c>
      <c r="N8">
        <f>M8*0.17</f>
        <v>41.99</v>
      </c>
      <c r="O8">
        <f>I8*0.15</f>
        <v>0</v>
      </c>
      <c r="P8">
        <f>ROUND(N8+O8,0)</f>
        <v>42</v>
      </c>
    </row>
    <row r="9" spans="1:16" x14ac:dyDescent="0.25">
      <c r="A9" s="12" t="s">
        <v>93</v>
      </c>
      <c r="B9" s="12">
        <v>7</v>
      </c>
      <c r="C9" s="13" t="s">
        <v>94</v>
      </c>
      <c r="D9" s="14">
        <v>78</v>
      </c>
      <c r="E9" s="14">
        <v>73</v>
      </c>
      <c r="F9" s="14">
        <v>66</v>
      </c>
      <c r="G9" s="15"/>
      <c r="H9" s="14"/>
      <c r="I9" s="14"/>
      <c r="J9" s="14"/>
      <c r="M9" s="11">
        <f>D9+E9+F9+G9+H9</f>
        <v>217</v>
      </c>
      <c r="N9">
        <f>M9*0.17</f>
        <v>36.89</v>
      </c>
      <c r="O9">
        <f>I9*0.15</f>
        <v>0</v>
      </c>
      <c r="P9">
        <f>ROUND(N9+O9,0)</f>
        <v>37</v>
      </c>
    </row>
    <row r="10" spans="1:16" x14ac:dyDescent="0.25">
      <c r="A10" s="12" t="s">
        <v>95</v>
      </c>
      <c r="B10" s="12">
        <v>8</v>
      </c>
      <c r="C10" s="13" t="s">
        <v>96</v>
      </c>
      <c r="D10" s="14">
        <v>78</v>
      </c>
      <c r="E10" s="14">
        <v>72</v>
      </c>
      <c r="F10" s="14">
        <v>63</v>
      </c>
      <c r="G10" s="15"/>
      <c r="H10" s="14"/>
      <c r="I10" s="14"/>
      <c r="J10" s="14"/>
      <c r="M10" s="11">
        <f>D10+E10+F10+G10+H10</f>
        <v>213</v>
      </c>
      <c r="N10">
        <f>M10*0.17</f>
        <v>36.21</v>
      </c>
      <c r="O10">
        <f>I10*0.15</f>
        <v>0</v>
      </c>
      <c r="P10">
        <f>ROUND(N10+O10,0)</f>
        <v>36</v>
      </c>
    </row>
    <row r="11" spans="1:16" x14ac:dyDescent="0.25">
      <c r="A11" s="12" t="s">
        <v>97</v>
      </c>
      <c r="B11" s="12">
        <v>9</v>
      </c>
      <c r="C11" s="13" t="s">
        <v>98</v>
      </c>
      <c r="D11" s="14">
        <v>82</v>
      </c>
      <c r="E11" s="14">
        <v>81</v>
      </c>
      <c r="F11" s="14">
        <v>86</v>
      </c>
      <c r="G11" s="15"/>
      <c r="H11" s="14"/>
      <c r="I11" s="14"/>
      <c r="J11" s="14"/>
      <c r="M11" s="11">
        <f>D11+E11+F11+G11+H11</f>
        <v>249</v>
      </c>
      <c r="N11">
        <f>M11*0.17</f>
        <v>42.330000000000005</v>
      </c>
      <c r="O11">
        <f>I11*0.15</f>
        <v>0</v>
      </c>
      <c r="P11">
        <f>ROUND(N11+O11,0)</f>
        <v>42</v>
      </c>
    </row>
    <row r="12" spans="1:16" x14ac:dyDescent="0.25">
      <c r="A12" s="12" t="s">
        <v>99</v>
      </c>
      <c r="B12" s="12">
        <v>10</v>
      </c>
      <c r="C12" s="13" t="s">
        <v>100</v>
      </c>
      <c r="D12" s="14">
        <v>92</v>
      </c>
      <c r="E12" s="14">
        <v>100</v>
      </c>
      <c r="F12" s="14">
        <v>98</v>
      </c>
      <c r="G12" s="15"/>
      <c r="H12" s="14"/>
      <c r="I12" s="14"/>
      <c r="J12" s="14"/>
      <c r="M12" s="11">
        <f>D12+E12+F12+G12+H12</f>
        <v>290</v>
      </c>
      <c r="N12">
        <f>M12*0.17</f>
        <v>49.300000000000004</v>
      </c>
      <c r="O12">
        <f>I12*0.15</f>
        <v>0</v>
      </c>
      <c r="P12">
        <f>ROUND(N12+O12,0)</f>
        <v>49</v>
      </c>
    </row>
    <row r="13" spans="1:16" x14ac:dyDescent="0.25">
      <c r="A13" s="12" t="s">
        <v>101</v>
      </c>
      <c r="B13" s="12">
        <v>11</v>
      </c>
      <c r="C13" s="13" t="s">
        <v>102</v>
      </c>
      <c r="D13" s="14">
        <v>94</v>
      </c>
      <c r="E13" s="14">
        <v>90</v>
      </c>
      <c r="F13" s="14">
        <v>82</v>
      </c>
      <c r="G13" s="15"/>
      <c r="H13" s="14"/>
      <c r="I13" s="14"/>
      <c r="J13" s="14"/>
      <c r="M13" s="11">
        <f>D13+E13+F13+G13+H13</f>
        <v>266</v>
      </c>
      <c r="N13">
        <f>M13*0.17</f>
        <v>45.220000000000006</v>
      </c>
      <c r="O13">
        <f>I13*0.15</f>
        <v>0</v>
      </c>
      <c r="P13">
        <f>ROUND(N13+O13,0)</f>
        <v>45</v>
      </c>
    </row>
    <row r="14" spans="1:16" x14ac:dyDescent="0.25">
      <c r="A14" s="12" t="s">
        <v>103</v>
      </c>
      <c r="B14" s="12">
        <v>12</v>
      </c>
      <c r="C14" s="13" t="s">
        <v>104</v>
      </c>
      <c r="D14" s="14">
        <v>89</v>
      </c>
      <c r="E14" s="14">
        <v>86</v>
      </c>
      <c r="F14" s="14">
        <v>84</v>
      </c>
      <c r="G14" s="15"/>
      <c r="H14" s="14"/>
      <c r="I14" s="14"/>
      <c r="J14" s="14"/>
      <c r="M14" s="11">
        <f>D14+E14+F14+G14+H14</f>
        <v>259</v>
      </c>
      <c r="N14">
        <f>M14*0.17</f>
        <v>44.03</v>
      </c>
      <c r="O14">
        <f>I14*0.15</f>
        <v>0</v>
      </c>
      <c r="P14">
        <f>ROUND(N14+O14,0)</f>
        <v>44</v>
      </c>
    </row>
    <row r="15" spans="1:16" x14ac:dyDescent="0.25">
      <c r="A15" s="12" t="s">
        <v>105</v>
      </c>
      <c r="B15" s="12">
        <v>13</v>
      </c>
      <c r="C15" s="13" t="s">
        <v>106</v>
      </c>
      <c r="D15" s="14">
        <v>86</v>
      </c>
      <c r="E15" s="14">
        <v>98</v>
      </c>
      <c r="F15" s="14">
        <v>96</v>
      </c>
      <c r="G15" s="15"/>
      <c r="H15" s="14"/>
      <c r="I15" s="14"/>
      <c r="J15" s="14"/>
      <c r="M15" s="11">
        <f>D15+E15+F15+G15+H15</f>
        <v>280</v>
      </c>
      <c r="N15">
        <f>M15*0.17</f>
        <v>47.6</v>
      </c>
      <c r="O15">
        <f>I15*0.15</f>
        <v>0</v>
      </c>
      <c r="P15">
        <f>ROUND(N15+O15,0)</f>
        <v>48</v>
      </c>
    </row>
    <row r="16" spans="1:16" x14ac:dyDescent="0.25">
      <c r="A16" s="12" t="s">
        <v>107</v>
      </c>
      <c r="B16" s="12">
        <v>14</v>
      </c>
      <c r="C16" s="13" t="s">
        <v>108</v>
      </c>
      <c r="D16" s="14">
        <v>93</v>
      </c>
      <c r="E16" s="14">
        <v>85</v>
      </c>
      <c r="F16" s="14">
        <v>81</v>
      </c>
      <c r="G16" s="15"/>
      <c r="H16" s="14"/>
      <c r="I16" s="14"/>
      <c r="J16" s="14"/>
      <c r="M16" s="11">
        <f>D16+E16+F16+G16+H16</f>
        <v>259</v>
      </c>
      <c r="N16">
        <f>M16*0.17</f>
        <v>44.03</v>
      </c>
      <c r="O16">
        <f>I16*0.15</f>
        <v>0</v>
      </c>
      <c r="P16">
        <f>ROUND(N16+O16,0)</f>
        <v>44</v>
      </c>
    </row>
    <row r="17" spans="1:16" x14ac:dyDescent="0.25">
      <c r="A17" s="12" t="s">
        <v>109</v>
      </c>
      <c r="B17" s="12">
        <v>15</v>
      </c>
      <c r="C17" s="13" t="s">
        <v>110</v>
      </c>
      <c r="D17" s="14">
        <v>95</v>
      </c>
      <c r="E17" s="14">
        <v>90</v>
      </c>
      <c r="F17" s="14">
        <v>98</v>
      </c>
      <c r="G17" s="15"/>
      <c r="H17" s="14"/>
      <c r="I17" s="14"/>
      <c r="J17" s="14"/>
      <c r="M17" s="11">
        <f>D17+E17+F17+G17+H17</f>
        <v>283</v>
      </c>
      <c r="N17">
        <f>M17*0.17</f>
        <v>48.110000000000007</v>
      </c>
      <c r="O17">
        <f>I17*0.15</f>
        <v>0</v>
      </c>
      <c r="P17">
        <f>ROUND(N17+O17,0)</f>
        <v>48</v>
      </c>
    </row>
    <row r="18" spans="1:16" x14ac:dyDescent="0.25">
      <c r="A18" s="12" t="s">
        <v>111</v>
      </c>
      <c r="B18" s="12">
        <v>16</v>
      </c>
      <c r="C18" s="13" t="s">
        <v>112</v>
      </c>
      <c r="D18" s="14">
        <v>97</v>
      </c>
      <c r="E18" s="14">
        <v>94</v>
      </c>
      <c r="F18" s="14">
        <v>93</v>
      </c>
      <c r="G18" s="15"/>
      <c r="H18" s="14"/>
      <c r="I18" s="14"/>
      <c r="J18" s="14"/>
      <c r="M18" s="11">
        <f>D18+E18+F18+G18+H18</f>
        <v>284</v>
      </c>
      <c r="N18">
        <f>M18*0.17</f>
        <v>48.28</v>
      </c>
      <c r="O18">
        <f>I18*0.15</f>
        <v>0</v>
      </c>
      <c r="P18">
        <f>ROUND(N18+O18,0)</f>
        <v>48</v>
      </c>
    </row>
    <row r="19" spans="1:16" x14ac:dyDescent="0.25">
      <c r="A19" s="12" t="s">
        <v>113</v>
      </c>
      <c r="B19" s="12">
        <v>17</v>
      </c>
      <c r="C19" s="13" t="s">
        <v>114</v>
      </c>
      <c r="D19" s="14">
        <v>80</v>
      </c>
      <c r="E19" s="14">
        <v>87</v>
      </c>
      <c r="F19" s="14">
        <v>85</v>
      </c>
      <c r="G19" s="15"/>
      <c r="H19" s="14"/>
      <c r="I19" s="14"/>
      <c r="J19" s="14"/>
      <c r="M19" s="11">
        <f>D19+E19+F19+G19+H19</f>
        <v>252</v>
      </c>
      <c r="N19">
        <f>M19*0.17</f>
        <v>42.84</v>
      </c>
      <c r="O19">
        <f>I19*0.15</f>
        <v>0</v>
      </c>
      <c r="P19">
        <f>ROUND(N19+O19,0)</f>
        <v>43</v>
      </c>
    </row>
    <row r="20" spans="1:16" x14ac:dyDescent="0.25">
      <c r="A20" s="12" t="s">
        <v>115</v>
      </c>
      <c r="B20" s="12">
        <v>18</v>
      </c>
      <c r="C20" s="13" t="s">
        <v>116</v>
      </c>
      <c r="D20" s="14">
        <v>80</v>
      </c>
      <c r="E20" s="14">
        <v>87</v>
      </c>
      <c r="F20" s="14">
        <v>75</v>
      </c>
      <c r="G20" s="15"/>
      <c r="H20" s="14"/>
      <c r="I20" s="14"/>
      <c r="J20" s="14"/>
      <c r="M20" s="11">
        <f>D20+E20+F20+G20+H20</f>
        <v>242</v>
      </c>
      <c r="N20">
        <f>M20*0.17</f>
        <v>41.14</v>
      </c>
      <c r="O20">
        <f>I20*0.15</f>
        <v>0</v>
      </c>
      <c r="P20">
        <f>ROUND(N20+O20,0)</f>
        <v>41</v>
      </c>
    </row>
    <row r="21" spans="1:16" x14ac:dyDescent="0.25">
      <c r="A21" s="12" t="s">
        <v>117</v>
      </c>
      <c r="B21" s="12">
        <v>19</v>
      </c>
      <c r="C21" s="13" t="s">
        <v>118</v>
      </c>
      <c r="D21" s="14">
        <v>93</v>
      </c>
      <c r="E21" s="14">
        <v>94</v>
      </c>
      <c r="F21" s="14">
        <v>92</v>
      </c>
      <c r="G21" s="15"/>
      <c r="H21" s="14"/>
      <c r="I21" s="14"/>
      <c r="J21" s="14"/>
      <c r="M21" s="11">
        <f>D21+E21+F21+G21+H21</f>
        <v>279</v>
      </c>
      <c r="N21">
        <f>M21*0.17</f>
        <v>47.430000000000007</v>
      </c>
      <c r="O21">
        <f>I21*0.15</f>
        <v>0</v>
      </c>
      <c r="P21">
        <f>ROUND(N21+O21,0)</f>
        <v>47</v>
      </c>
    </row>
    <row r="22" spans="1:16" x14ac:dyDescent="0.25">
      <c r="A22" s="12" t="s">
        <v>119</v>
      </c>
      <c r="B22" s="12">
        <v>20</v>
      </c>
      <c r="C22" s="13" t="s">
        <v>120</v>
      </c>
      <c r="D22" s="14">
        <v>71</v>
      </c>
      <c r="E22" s="14">
        <v>73</v>
      </c>
      <c r="F22" s="14">
        <v>66</v>
      </c>
      <c r="G22" s="15"/>
      <c r="H22" s="14"/>
      <c r="I22" s="14"/>
      <c r="J22" s="14"/>
      <c r="M22" s="11">
        <f>D22+E22+F22+G22+H22</f>
        <v>210</v>
      </c>
      <c r="N22">
        <f>M22*0.17</f>
        <v>35.700000000000003</v>
      </c>
      <c r="O22">
        <f>I22*0.15</f>
        <v>0</v>
      </c>
      <c r="P22">
        <f>ROUND(N22+O22,0)</f>
        <v>36</v>
      </c>
    </row>
    <row r="23" spans="1:16" x14ac:dyDescent="0.25">
      <c r="A23" s="12" t="s">
        <v>121</v>
      </c>
      <c r="B23" s="12">
        <v>21</v>
      </c>
      <c r="C23" s="13" t="s">
        <v>122</v>
      </c>
      <c r="D23" s="14">
        <v>89</v>
      </c>
      <c r="E23" s="14">
        <v>89</v>
      </c>
      <c r="F23" s="14">
        <v>88</v>
      </c>
      <c r="G23" s="15"/>
      <c r="H23" s="14"/>
      <c r="I23" s="14"/>
      <c r="J23" s="14"/>
      <c r="M23" s="11">
        <f>D23+E23+F23+G23+H23</f>
        <v>266</v>
      </c>
      <c r="N23">
        <f>M23*0.17</f>
        <v>45.220000000000006</v>
      </c>
      <c r="O23">
        <f>I23*0.15</f>
        <v>0</v>
      </c>
      <c r="P23">
        <f>ROUND(N23+O23,0)</f>
        <v>45</v>
      </c>
    </row>
    <row r="24" spans="1:16" x14ac:dyDescent="0.25">
      <c r="A24" s="12" t="s">
        <v>123</v>
      </c>
      <c r="B24" s="12">
        <v>22</v>
      </c>
      <c r="C24" s="13" t="s">
        <v>124</v>
      </c>
      <c r="D24" s="14">
        <v>90</v>
      </c>
      <c r="E24" s="14">
        <v>99</v>
      </c>
      <c r="F24" s="14">
        <v>90</v>
      </c>
      <c r="G24" s="15"/>
      <c r="H24" s="14"/>
      <c r="I24" s="14"/>
      <c r="J24" s="14"/>
      <c r="M24" s="11">
        <f>D24+E24+F24+G24+H24</f>
        <v>279</v>
      </c>
      <c r="N24">
        <f>M24*0.17</f>
        <v>47.430000000000007</v>
      </c>
      <c r="O24">
        <f>I24*0.15</f>
        <v>0</v>
      </c>
      <c r="P24">
        <f>ROUND(N24+O24,0)</f>
        <v>47</v>
      </c>
    </row>
    <row r="25" spans="1:16" x14ac:dyDescent="0.25">
      <c r="A25" s="12" t="s">
        <v>125</v>
      </c>
      <c r="B25" s="12">
        <v>23</v>
      </c>
      <c r="C25" s="13" t="s">
        <v>126</v>
      </c>
      <c r="D25" s="14">
        <v>96</v>
      </c>
      <c r="E25" s="14">
        <v>94</v>
      </c>
      <c r="F25" s="14">
        <v>94</v>
      </c>
      <c r="G25" s="15"/>
      <c r="H25" s="14"/>
      <c r="I25" s="14"/>
      <c r="J25" s="14"/>
      <c r="M25" s="11">
        <f>D25+E25+F25+G25+H25</f>
        <v>284</v>
      </c>
      <c r="N25">
        <f>M25*0.17</f>
        <v>48.28</v>
      </c>
      <c r="O25">
        <f>I25*0.15</f>
        <v>0</v>
      </c>
      <c r="P25">
        <f>ROUND(N25+O25,0)</f>
        <v>48</v>
      </c>
    </row>
    <row r="26" spans="1:16" x14ac:dyDescent="0.25">
      <c r="A26" s="12" t="s">
        <v>127</v>
      </c>
      <c r="B26" s="12">
        <v>24</v>
      </c>
      <c r="C26" s="13" t="s">
        <v>128</v>
      </c>
      <c r="D26" s="14">
        <v>92</v>
      </c>
      <c r="E26" s="14">
        <v>90</v>
      </c>
      <c r="F26" s="14">
        <v>71</v>
      </c>
      <c r="G26" s="15"/>
      <c r="H26" s="14"/>
      <c r="I26" s="14"/>
      <c r="J26" s="14"/>
      <c r="M26" s="11">
        <f>D26+E26+F26+G26+H26</f>
        <v>253</v>
      </c>
      <c r="N26">
        <f>M26*0.17</f>
        <v>43.010000000000005</v>
      </c>
      <c r="O26">
        <f>I26*0.15</f>
        <v>0</v>
      </c>
      <c r="P26">
        <f>ROUND(N26+O26,0)</f>
        <v>43</v>
      </c>
    </row>
    <row r="27" spans="1:16" x14ac:dyDescent="0.25">
      <c r="A27" s="12" t="s">
        <v>129</v>
      </c>
      <c r="B27" s="12">
        <v>25</v>
      </c>
      <c r="C27" s="13" t="s">
        <v>130</v>
      </c>
      <c r="D27" s="14">
        <v>93</v>
      </c>
      <c r="E27" s="14">
        <v>74</v>
      </c>
      <c r="F27" s="14">
        <v>73</v>
      </c>
      <c r="G27" s="15"/>
      <c r="H27" s="14"/>
      <c r="I27" s="14"/>
      <c r="J27" s="14"/>
      <c r="M27" s="11">
        <f>D27+E27+F27+G27+H27</f>
        <v>240</v>
      </c>
      <c r="N27">
        <f>M27*0.17</f>
        <v>40.800000000000004</v>
      </c>
      <c r="O27">
        <f>I27*0.15</f>
        <v>0</v>
      </c>
      <c r="P27">
        <f>ROUND(N27+O27,0)</f>
        <v>41</v>
      </c>
    </row>
    <row r="28" spans="1:16" x14ac:dyDescent="0.25">
      <c r="A28" s="12" t="s">
        <v>131</v>
      </c>
      <c r="B28" s="12">
        <v>26</v>
      </c>
      <c r="C28" s="13" t="s">
        <v>132</v>
      </c>
      <c r="D28" s="14">
        <v>91</v>
      </c>
      <c r="E28" s="14">
        <v>93</v>
      </c>
      <c r="F28" s="14">
        <v>93</v>
      </c>
      <c r="G28" s="15"/>
      <c r="H28" s="14"/>
      <c r="I28" s="14"/>
      <c r="J28" s="14"/>
      <c r="M28" s="11">
        <f>D28+E28+F28+G28+H28</f>
        <v>277</v>
      </c>
      <c r="N28">
        <f>M28*0.17</f>
        <v>47.09</v>
      </c>
      <c r="O28">
        <f>I28*0.15</f>
        <v>0</v>
      </c>
      <c r="P28">
        <f>ROUND(N28+O28,0)</f>
        <v>47</v>
      </c>
    </row>
    <row r="29" spans="1:16" x14ac:dyDescent="0.25">
      <c r="A29" s="12" t="s">
        <v>133</v>
      </c>
      <c r="B29" s="12">
        <v>27</v>
      </c>
      <c r="C29" s="13" t="s">
        <v>134</v>
      </c>
      <c r="D29" s="14">
        <v>89</v>
      </c>
      <c r="E29" s="14">
        <v>99</v>
      </c>
      <c r="F29" s="14">
        <v>83</v>
      </c>
      <c r="G29" s="15"/>
      <c r="H29" s="14"/>
      <c r="I29" s="14"/>
      <c r="J29" s="14"/>
      <c r="M29" s="11">
        <f>D29+E29+F29+G29+H29</f>
        <v>271</v>
      </c>
      <c r="N29">
        <f>M29*0.17</f>
        <v>46.07</v>
      </c>
      <c r="O29">
        <f>I29*0.15</f>
        <v>0</v>
      </c>
      <c r="P29">
        <f>ROUND(N29+O29,0)</f>
        <v>46</v>
      </c>
    </row>
    <row r="30" spans="1:16" x14ac:dyDescent="0.25">
      <c r="A30" s="12" t="s">
        <v>135</v>
      </c>
      <c r="B30" s="12">
        <v>28</v>
      </c>
      <c r="C30" s="13" t="s">
        <v>136</v>
      </c>
      <c r="D30" s="14">
        <v>94</v>
      </c>
      <c r="E30" s="14">
        <v>98</v>
      </c>
      <c r="F30" s="14">
        <v>92</v>
      </c>
      <c r="G30" s="15"/>
      <c r="H30" s="14"/>
      <c r="I30" s="14"/>
      <c r="J30" s="14"/>
      <c r="M30" s="11">
        <f>D30+E30+F30+G30+H30</f>
        <v>284</v>
      </c>
      <c r="N30">
        <f>M30*0.17</f>
        <v>48.28</v>
      </c>
      <c r="O30">
        <f>I30*0.15</f>
        <v>0</v>
      </c>
      <c r="P30">
        <f>ROUND(N30+O30,0)</f>
        <v>48</v>
      </c>
    </row>
    <row r="31" spans="1:16" x14ac:dyDescent="0.25">
      <c r="A31" s="12" t="s">
        <v>137</v>
      </c>
      <c r="B31" s="12">
        <v>29</v>
      </c>
      <c r="C31" s="13" t="s">
        <v>138</v>
      </c>
      <c r="D31" s="14">
        <v>80</v>
      </c>
      <c r="E31" s="14">
        <v>80</v>
      </c>
      <c r="F31" s="14">
        <v>80</v>
      </c>
      <c r="G31" s="15"/>
      <c r="H31" s="14"/>
      <c r="I31" s="14"/>
      <c r="J31" s="14"/>
      <c r="M31" s="11">
        <f>D31+E31+F31+G31+H31</f>
        <v>240</v>
      </c>
      <c r="N31">
        <f>M31*0.17</f>
        <v>40.800000000000004</v>
      </c>
      <c r="O31">
        <f>I31*0.15</f>
        <v>0</v>
      </c>
      <c r="P31">
        <f>ROUND(N31+O31,0)</f>
        <v>41</v>
      </c>
    </row>
    <row r="32" spans="1:16" x14ac:dyDescent="0.25">
      <c r="A32" s="12" t="s">
        <v>139</v>
      </c>
      <c r="B32" s="12">
        <v>30</v>
      </c>
      <c r="C32" s="13" t="s">
        <v>140</v>
      </c>
      <c r="D32" s="14">
        <v>92</v>
      </c>
      <c r="E32" s="14">
        <v>60</v>
      </c>
      <c r="F32" s="14">
        <v>69</v>
      </c>
      <c r="G32" s="15"/>
      <c r="H32" s="14"/>
      <c r="I32" s="14"/>
      <c r="J32" s="14"/>
      <c r="M32" s="11">
        <f>D32+E32+F32+G32+H32</f>
        <v>221</v>
      </c>
      <c r="N32">
        <f>M32*0.17</f>
        <v>37.57</v>
      </c>
      <c r="O32">
        <f>I32*0.15</f>
        <v>0</v>
      </c>
      <c r="P32">
        <f>ROUND(N32+O32,0)</f>
        <v>38</v>
      </c>
    </row>
    <row r="33" spans="1:16" x14ac:dyDescent="0.25">
      <c r="A33" s="12" t="s">
        <v>141</v>
      </c>
      <c r="B33" s="12">
        <v>31</v>
      </c>
      <c r="C33" s="13" t="s">
        <v>142</v>
      </c>
      <c r="D33" s="14">
        <v>100</v>
      </c>
      <c r="E33" s="14">
        <v>97</v>
      </c>
      <c r="F33" s="14">
        <v>100</v>
      </c>
      <c r="G33" s="15"/>
      <c r="H33" s="14"/>
      <c r="I33" s="14"/>
      <c r="J33" s="14"/>
      <c r="M33" s="11">
        <f>D33+E33+F33+G33+H33</f>
        <v>297</v>
      </c>
      <c r="N33">
        <f>M33*0.17</f>
        <v>50.49</v>
      </c>
      <c r="O33">
        <f>I33*0.15</f>
        <v>0</v>
      </c>
      <c r="P33">
        <f>ROUND(N33+O33,0)</f>
        <v>50</v>
      </c>
    </row>
  </sheetData>
  <sheetProtection algorithmName="SHA-512" hashValue="7PpHG5mGaOl+XMJM/Llmca0+6mLhaS4zQPc3mscQznMfB7xkENlhV5MUcjLYW7ncR49N5kQiHU+PpSu4+Yvyag==" saltValue="RK3zWLmg4Fq0dBCpqMmwwA==" spinCount="100000" sheet="1" objects="1" scenarios="1"/>
  <dataValidations count="31">
    <dataValidation type="whole" allowBlank="1" showInputMessage="1" showErrorMessage="1" errorTitle="Valor fuera de rango" error="Ingrese un valor correcto" sqref="G3" xr:uid="{D7BC9527-21E1-4B50-BF9E-81B17263B02C}">
      <formula1>0</formula1>
      <formula2>100</formula2>
    </dataValidation>
    <dataValidation type="whole" allowBlank="1" showInputMessage="1" showErrorMessage="1" errorTitle="Valor fuera de rango" error="Ingrese un valor correcto" sqref="G4" xr:uid="{A1DB4026-6EA9-40D6-B2A3-5C46A68F5698}">
      <formula1>0</formula1>
      <formula2>100</formula2>
    </dataValidation>
    <dataValidation type="whole" allowBlank="1" showInputMessage="1" showErrorMessage="1" errorTitle="Valor fuera de rango" error="Ingrese un valor correcto" sqref="G5" xr:uid="{D135075A-C936-4436-B51A-EAF9DE6CDFC6}">
      <formula1>0</formula1>
      <formula2>100</formula2>
    </dataValidation>
    <dataValidation type="whole" allowBlank="1" showInputMessage="1" showErrorMessage="1" errorTitle="Valor fuera de rango" error="Ingrese un valor correcto" sqref="G6" xr:uid="{7B35D539-9C10-49C6-A1BA-4437EDA529E6}">
      <formula1>0</formula1>
      <formula2>100</formula2>
    </dataValidation>
    <dataValidation type="whole" allowBlank="1" showInputMessage="1" showErrorMessage="1" errorTitle="Valor fuera de rango" error="Ingrese un valor correcto" sqref="G7" xr:uid="{4B62B274-079D-493D-950A-372C5BE8017E}">
      <formula1>0</formula1>
      <formula2>100</formula2>
    </dataValidation>
    <dataValidation type="whole" allowBlank="1" showInputMessage="1" showErrorMessage="1" errorTitle="Valor fuera de rango" error="Ingrese un valor correcto" sqref="G8" xr:uid="{5D04C4A5-6893-42A5-B376-78994758072E}">
      <formula1>0</formula1>
      <formula2>100</formula2>
    </dataValidation>
    <dataValidation type="whole" allowBlank="1" showInputMessage="1" showErrorMessage="1" errorTitle="Valor fuera de rango" error="Ingrese un valor correcto" sqref="G9" xr:uid="{FC8675C4-64BC-48C5-993E-50B1E181E146}">
      <formula1>0</formula1>
      <formula2>100</formula2>
    </dataValidation>
    <dataValidation type="whole" allowBlank="1" showInputMessage="1" showErrorMessage="1" errorTitle="Valor fuera de rango" error="Ingrese un valor correcto" sqref="G10" xr:uid="{A0F793B8-6735-4C0C-899B-5F20607042A6}">
      <formula1>0</formula1>
      <formula2>100</formula2>
    </dataValidation>
    <dataValidation type="whole" allowBlank="1" showInputMessage="1" showErrorMessage="1" errorTitle="Valor fuera de rango" error="Ingrese un valor correcto" sqref="G11" xr:uid="{84630B97-BC19-4876-A615-5C0D8AE4F84C}">
      <formula1>0</formula1>
      <formula2>100</formula2>
    </dataValidation>
    <dataValidation type="whole" allowBlank="1" showInputMessage="1" showErrorMessage="1" errorTitle="Valor fuera de rango" error="Ingrese un valor correcto" sqref="G12" xr:uid="{AA31B7CC-E35D-4A3F-B386-B42632B63C62}">
      <formula1>0</formula1>
      <formula2>100</formula2>
    </dataValidation>
    <dataValidation type="whole" allowBlank="1" showInputMessage="1" showErrorMessage="1" errorTitle="Valor fuera de rango" error="Ingrese un valor correcto" sqref="G13" xr:uid="{41B92855-4EFB-4E1A-9D91-A95D964A335D}">
      <formula1>0</formula1>
      <formula2>100</formula2>
    </dataValidation>
    <dataValidation type="whole" allowBlank="1" showInputMessage="1" showErrorMessage="1" errorTitle="Valor fuera de rango" error="Ingrese un valor correcto" sqref="G14" xr:uid="{F28B7F25-4CC5-4E4C-8E16-9BC271327AC9}">
      <formula1>0</formula1>
      <formula2>100</formula2>
    </dataValidation>
    <dataValidation type="whole" allowBlank="1" showInputMessage="1" showErrorMessage="1" errorTitle="Valor fuera de rango" error="Ingrese un valor correcto" sqref="G15" xr:uid="{B8603CE9-5C85-4EC4-BC8D-F3375C90A9CB}">
      <formula1>0</formula1>
      <formula2>100</formula2>
    </dataValidation>
    <dataValidation type="whole" allowBlank="1" showInputMessage="1" showErrorMessage="1" errorTitle="Valor fuera de rango" error="Ingrese un valor correcto" sqref="G16" xr:uid="{416A9A43-D275-4428-9395-18364E973A17}">
      <formula1>0</formula1>
      <formula2>100</formula2>
    </dataValidation>
    <dataValidation type="whole" allowBlank="1" showInputMessage="1" showErrorMessage="1" errorTitle="Valor fuera de rango" error="Ingrese un valor correcto" sqref="G17" xr:uid="{2A60E388-0106-4A02-9DCC-6692503B3D21}">
      <formula1>0</formula1>
      <formula2>100</formula2>
    </dataValidation>
    <dataValidation type="whole" allowBlank="1" showInputMessage="1" showErrorMessage="1" errorTitle="Valor fuera de rango" error="Ingrese un valor correcto" sqref="G18" xr:uid="{CF031611-3A4A-4B93-B000-54B282CED4B2}">
      <formula1>0</formula1>
      <formula2>100</formula2>
    </dataValidation>
    <dataValidation type="whole" allowBlank="1" showInputMessage="1" showErrorMessage="1" errorTitle="Valor fuera de rango" error="Ingrese un valor correcto" sqref="G19" xr:uid="{5D8DB526-1855-4CC3-A73A-65CFF9BFEB03}">
      <formula1>0</formula1>
      <formula2>100</formula2>
    </dataValidation>
    <dataValidation type="whole" allowBlank="1" showInputMessage="1" showErrorMessage="1" errorTitle="Valor fuera de rango" error="Ingrese un valor correcto" sqref="G20" xr:uid="{0940A982-9AD9-4945-928A-05B631206FAF}">
      <formula1>0</formula1>
      <formula2>100</formula2>
    </dataValidation>
    <dataValidation type="whole" allowBlank="1" showInputMessage="1" showErrorMessage="1" errorTitle="Valor fuera de rango" error="Ingrese un valor correcto" sqref="G21" xr:uid="{3366DEC7-F3C5-402C-B2DD-F10AE1DB5DD0}">
      <formula1>0</formula1>
      <formula2>100</formula2>
    </dataValidation>
    <dataValidation type="whole" allowBlank="1" showInputMessage="1" showErrorMessage="1" errorTitle="Valor fuera de rango" error="Ingrese un valor correcto" sqref="G22" xr:uid="{8D7CF1B0-2561-43DE-807E-B8CB742CCCA3}">
      <formula1>0</formula1>
      <formula2>100</formula2>
    </dataValidation>
    <dataValidation type="whole" allowBlank="1" showInputMessage="1" showErrorMessage="1" errorTitle="Valor fuera de rango" error="Ingrese un valor correcto" sqref="G23" xr:uid="{96D164E7-9FCC-4AD2-A17B-5846F2CA1960}">
      <formula1>0</formula1>
      <formula2>100</formula2>
    </dataValidation>
    <dataValidation type="whole" allowBlank="1" showInputMessage="1" showErrorMessage="1" errorTitle="Valor fuera de rango" error="Ingrese un valor correcto" sqref="G24" xr:uid="{AB6D581D-A723-4506-9D80-A689F4357D56}">
      <formula1>0</formula1>
      <formula2>100</formula2>
    </dataValidation>
    <dataValidation type="whole" allowBlank="1" showInputMessage="1" showErrorMessage="1" errorTitle="Valor fuera de rango" error="Ingrese un valor correcto" sqref="G25" xr:uid="{EBB2922B-EE29-4808-A10E-300054867800}">
      <formula1>0</formula1>
      <formula2>100</formula2>
    </dataValidation>
    <dataValidation type="whole" allowBlank="1" showInputMessage="1" showErrorMessage="1" errorTitle="Valor fuera de rango" error="Ingrese un valor correcto" sqref="G26" xr:uid="{23739C9D-AA0A-407E-AB3A-8AA0013443B7}">
      <formula1>0</formula1>
      <formula2>100</formula2>
    </dataValidation>
    <dataValidation type="whole" allowBlank="1" showInputMessage="1" showErrorMessage="1" errorTitle="Valor fuera de rango" error="Ingrese un valor correcto" sqref="G27" xr:uid="{68522EBE-C1AB-43DE-B7BA-BC3D38EFFBE1}">
      <formula1>0</formula1>
      <formula2>100</formula2>
    </dataValidation>
    <dataValidation type="whole" allowBlank="1" showInputMessage="1" showErrorMessage="1" errorTitle="Valor fuera de rango" error="Ingrese un valor correcto" sqref="G28" xr:uid="{2974FE28-599D-4B0D-8244-465F383665A0}">
      <formula1>0</formula1>
      <formula2>100</formula2>
    </dataValidation>
    <dataValidation type="whole" allowBlank="1" showInputMessage="1" showErrorMessage="1" errorTitle="Valor fuera de rango" error="Ingrese un valor correcto" sqref="G29" xr:uid="{B720721B-4CB7-45F9-807E-5FDBBEC671D4}">
      <formula1>0</formula1>
      <formula2>100</formula2>
    </dataValidation>
    <dataValidation type="whole" allowBlank="1" showInputMessage="1" showErrorMessage="1" errorTitle="Valor fuera de rango" error="Ingrese un valor correcto" sqref="G30" xr:uid="{71CF5597-D8FA-4B55-BD79-978DA96537B3}">
      <formula1>0</formula1>
      <formula2>100</formula2>
    </dataValidation>
    <dataValidation type="whole" allowBlank="1" showInputMessage="1" showErrorMessage="1" errorTitle="Valor fuera de rango" error="Ingrese un valor correcto" sqref="G31" xr:uid="{A3DBE89F-B62B-4317-9723-2A8D0BD20701}">
      <formula1>0</formula1>
      <formula2>100</formula2>
    </dataValidation>
    <dataValidation type="whole" allowBlank="1" showInputMessage="1" showErrorMessage="1" errorTitle="Valor fuera de rango" error="Ingrese un valor correcto" sqref="G32" xr:uid="{E4F30D8C-5FF7-43E5-8541-340A50CC95F1}">
      <formula1>0</formula1>
      <formula2>100</formula2>
    </dataValidation>
    <dataValidation type="whole" allowBlank="1" showInputMessage="1" showErrorMessage="1" errorTitle="Valor fuera de rango" error="Ingrese un valor correcto" sqref="G33" xr:uid="{78DCAB40-7166-44CA-A3AA-A9B4AA36A318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D6D3-4DA8-431C-8088-1CDAB248D61C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144</v>
      </c>
      <c r="C1" s="1" t="s">
        <v>145</v>
      </c>
      <c r="D1" s="5" t="s">
        <v>210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146</v>
      </c>
      <c r="B3" s="12">
        <v>1</v>
      </c>
      <c r="C3" s="13" t="s">
        <v>147</v>
      </c>
      <c r="D3" s="14">
        <v>84</v>
      </c>
      <c r="E3" s="14">
        <v>86</v>
      </c>
      <c r="F3" s="14">
        <v>86</v>
      </c>
      <c r="G3" s="15"/>
      <c r="H3" s="14"/>
      <c r="I3" s="14"/>
      <c r="J3" s="14"/>
      <c r="M3" s="11">
        <f>D3+E3+F3+G3+H3</f>
        <v>256</v>
      </c>
      <c r="N3">
        <f>M3*0.17</f>
        <v>43.52</v>
      </c>
      <c r="O3">
        <f>I3*0.15</f>
        <v>0</v>
      </c>
      <c r="P3">
        <f>ROUND(N3+O3,0)</f>
        <v>44</v>
      </c>
    </row>
    <row r="4" spans="1:16" x14ac:dyDescent="0.25">
      <c r="A4" s="12" t="s">
        <v>148</v>
      </c>
      <c r="B4" s="12">
        <v>2</v>
      </c>
      <c r="C4" s="13" t="s">
        <v>149</v>
      </c>
      <c r="D4" s="14">
        <v>97</v>
      </c>
      <c r="E4" s="14">
        <v>97</v>
      </c>
      <c r="F4" s="14">
        <v>91</v>
      </c>
      <c r="G4" s="15"/>
      <c r="H4" s="14"/>
      <c r="I4" s="14"/>
      <c r="J4" s="14"/>
      <c r="M4" s="11">
        <f>D4+E4+F4+G4+H4</f>
        <v>285</v>
      </c>
      <c r="N4">
        <f>M4*0.17</f>
        <v>48.45</v>
      </c>
      <c r="O4">
        <f>I4*0.15</f>
        <v>0</v>
      </c>
      <c r="P4">
        <f>ROUND(N4+O4,0)</f>
        <v>48</v>
      </c>
    </row>
    <row r="5" spans="1:16" x14ac:dyDescent="0.25">
      <c r="A5" s="12" t="s">
        <v>150</v>
      </c>
      <c r="B5" s="12">
        <v>3</v>
      </c>
      <c r="C5" s="13" t="s">
        <v>151</v>
      </c>
      <c r="D5" s="14">
        <v>99</v>
      </c>
      <c r="E5" s="14">
        <v>100</v>
      </c>
      <c r="F5" s="14">
        <v>94</v>
      </c>
      <c r="G5" s="15"/>
      <c r="H5" s="14"/>
      <c r="I5" s="14"/>
      <c r="J5" s="14"/>
      <c r="M5" s="11">
        <f>D5+E5+F5+G5+H5</f>
        <v>293</v>
      </c>
      <c r="N5">
        <f>M5*0.17</f>
        <v>49.81</v>
      </c>
      <c r="O5">
        <f>I5*0.15</f>
        <v>0</v>
      </c>
      <c r="P5">
        <f>ROUND(N5+O5,0)</f>
        <v>50</v>
      </c>
    </row>
    <row r="6" spans="1:16" x14ac:dyDescent="0.25">
      <c r="A6" s="12" t="s">
        <v>152</v>
      </c>
      <c r="B6" s="12">
        <v>4</v>
      </c>
      <c r="C6" s="13" t="s">
        <v>153</v>
      </c>
      <c r="D6" s="14">
        <v>98</v>
      </c>
      <c r="E6" s="14">
        <v>100</v>
      </c>
      <c r="F6" s="14">
        <v>97</v>
      </c>
      <c r="G6" s="15"/>
      <c r="H6" s="14"/>
      <c r="I6" s="14"/>
      <c r="J6" s="14"/>
      <c r="M6" s="11">
        <f>D6+E6+F6+G6+H6</f>
        <v>295</v>
      </c>
      <c r="N6">
        <f>M6*0.17</f>
        <v>50.150000000000006</v>
      </c>
      <c r="O6">
        <f>I6*0.15</f>
        <v>0</v>
      </c>
      <c r="P6">
        <f>ROUND(N6+O6,0)</f>
        <v>50</v>
      </c>
    </row>
    <row r="7" spans="1:16" x14ac:dyDescent="0.25">
      <c r="A7" s="12" t="s">
        <v>154</v>
      </c>
      <c r="B7" s="12">
        <v>5</v>
      </c>
      <c r="C7" s="13" t="s">
        <v>155</v>
      </c>
      <c r="D7" s="14">
        <v>86</v>
      </c>
      <c r="E7" s="14">
        <v>99</v>
      </c>
      <c r="F7" s="14">
        <v>93</v>
      </c>
      <c r="G7" s="15"/>
      <c r="H7" s="14"/>
      <c r="I7" s="14"/>
      <c r="J7" s="14"/>
      <c r="M7" s="11">
        <f>D7+E7+F7+G7+H7</f>
        <v>278</v>
      </c>
      <c r="N7">
        <f>M7*0.17</f>
        <v>47.260000000000005</v>
      </c>
      <c r="O7">
        <f>I7*0.15</f>
        <v>0</v>
      </c>
      <c r="P7">
        <f>ROUND(N7+O7,0)</f>
        <v>47</v>
      </c>
    </row>
    <row r="8" spans="1:16" x14ac:dyDescent="0.25">
      <c r="A8" s="12" t="s">
        <v>156</v>
      </c>
      <c r="B8" s="12">
        <v>6</v>
      </c>
      <c r="C8" s="13" t="s">
        <v>157</v>
      </c>
      <c r="D8" s="14">
        <v>79</v>
      </c>
      <c r="E8" s="14">
        <v>75</v>
      </c>
      <c r="F8" s="14">
        <v>73</v>
      </c>
      <c r="G8" s="15"/>
      <c r="H8" s="14"/>
      <c r="I8" s="14"/>
      <c r="J8" s="14"/>
      <c r="M8" s="11">
        <f>D8+E8+F8+G8+H8</f>
        <v>227</v>
      </c>
      <c r="N8">
        <f>M8*0.17</f>
        <v>38.590000000000003</v>
      </c>
      <c r="O8">
        <f>I8*0.15</f>
        <v>0</v>
      </c>
      <c r="P8">
        <f>ROUND(N8+O8,0)</f>
        <v>39</v>
      </c>
    </row>
    <row r="9" spans="1:16" x14ac:dyDescent="0.25">
      <c r="A9" s="12" t="s">
        <v>158</v>
      </c>
      <c r="B9" s="12">
        <v>7</v>
      </c>
      <c r="C9" s="13" t="s">
        <v>159</v>
      </c>
      <c r="D9" s="14">
        <v>87</v>
      </c>
      <c r="E9" s="14">
        <v>82</v>
      </c>
      <c r="F9" s="14">
        <v>82</v>
      </c>
      <c r="G9" s="15"/>
      <c r="H9" s="14"/>
      <c r="I9" s="14"/>
      <c r="J9" s="14"/>
      <c r="M9" s="11">
        <f>D9+E9+F9+G9+H9</f>
        <v>251</v>
      </c>
      <c r="N9">
        <f>M9*0.17</f>
        <v>42.67</v>
      </c>
      <c r="O9">
        <f>I9*0.15</f>
        <v>0</v>
      </c>
      <c r="P9">
        <f>ROUND(N9+O9,0)</f>
        <v>43</v>
      </c>
    </row>
    <row r="10" spans="1:16" x14ac:dyDescent="0.25">
      <c r="A10" s="12" t="s">
        <v>160</v>
      </c>
      <c r="B10" s="12">
        <v>8</v>
      </c>
      <c r="C10" s="13" t="s">
        <v>161</v>
      </c>
      <c r="D10" s="14">
        <v>73</v>
      </c>
      <c r="E10" s="14">
        <v>82</v>
      </c>
      <c r="F10" s="14">
        <v>69</v>
      </c>
      <c r="G10" s="15"/>
      <c r="H10" s="14"/>
      <c r="I10" s="14"/>
      <c r="J10" s="14"/>
      <c r="M10" s="11">
        <f>D10+E10+F10+G10+H10</f>
        <v>224</v>
      </c>
      <c r="N10">
        <f>M10*0.17</f>
        <v>38.080000000000005</v>
      </c>
      <c r="O10">
        <f>I10*0.15</f>
        <v>0</v>
      </c>
      <c r="P10">
        <f>ROUND(N10+O10,0)</f>
        <v>38</v>
      </c>
    </row>
    <row r="11" spans="1:16" x14ac:dyDescent="0.25">
      <c r="A11" s="12" t="s">
        <v>162</v>
      </c>
      <c r="B11" s="12">
        <v>9</v>
      </c>
      <c r="C11" s="13" t="s">
        <v>163</v>
      </c>
      <c r="D11" s="14">
        <v>80</v>
      </c>
      <c r="E11" s="14">
        <v>72</v>
      </c>
      <c r="F11" s="14">
        <v>64</v>
      </c>
      <c r="G11" s="15"/>
      <c r="H11" s="14"/>
      <c r="I11" s="14"/>
      <c r="J11" s="14"/>
      <c r="M11" s="11">
        <f>D11+E11+F11+G11+H11</f>
        <v>216</v>
      </c>
      <c r="N11">
        <f>M11*0.17</f>
        <v>36.720000000000006</v>
      </c>
      <c r="O11">
        <f>I11*0.15</f>
        <v>0</v>
      </c>
      <c r="P11">
        <f>ROUND(N11+O11,0)</f>
        <v>37</v>
      </c>
    </row>
    <row r="12" spans="1:16" x14ac:dyDescent="0.25">
      <c r="A12" s="12" t="s">
        <v>164</v>
      </c>
      <c r="B12" s="12">
        <v>10</v>
      </c>
      <c r="C12" s="13" t="s">
        <v>165</v>
      </c>
      <c r="D12" s="14">
        <v>99</v>
      </c>
      <c r="E12" s="14">
        <v>99</v>
      </c>
      <c r="F12" s="14">
        <v>90</v>
      </c>
      <c r="G12" s="15"/>
      <c r="H12" s="14"/>
      <c r="I12" s="14"/>
      <c r="J12" s="14"/>
      <c r="M12" s="11">
        <f>D12+E12+F12+G12+H12</f>
        <v>288</v>
      </c>
      <c r="N12">
        <f>M12*0.17</f>
        <v>48.96</v>
      </c>
      <c r="O12">
        <f>I12*0.15</f>
        <v>0</v>
      </c>
      <c r="P12">
        <f>ROUND(N12+O12,0)</f>
        <v>49</v>
      </c>
    </row>
    <row r="13" spans="1:16" x14ac:dyDescent="0.25">
      <c r="A13" s="12" t="s">
        <v>166</v>
      </c>
      <c r="B13" s="12">
        <v>11</v>
      </c>
      <c r="C13" s="13" t="s">
        <v>167</v>
      </c>
      <c r="D13" s="14">
        <v>70</v>
      </c>
      <c r="E13" s="14">
        <v>88</v>
      </c>
      <c r="F13" s="14">
        <v>70</v>
      </c>
      <c r="G13" s="15"/>
      <c r="H13" s="14"/>
      <c r="I13" s="14"/>
      <c r="J13" s="14"/>
      <c r="M13" s="11">
        <f>D13+E13+F13+G13+H13</f>
        <v>228</v>
      </c>
      <c r="N13">
        <f>M13*0.17</f>
        <v>38.760000000000005</v>
      </c>
      <c r="O13">
        <f>I13*0.15</f>
        <v>0</v>
      </c>
      <c r="P13">
        <f>ROUND(N13+O13,0)</f>
        <v>39</v>
      </c>
    </row>
    <row r="14" spans="1:16" x14ac:dyDescent="0.25">
      <c r="A14" s="12" t="s">
        <v>168</v>
      </c>
      <c r="B14" s="12">
        <v>12</v>
      </c>
      <c r="C14" s="13" t="s">
        <v>169</v>
      </c>
      <c r="D14" s="14">
        <v>82</v>
      </c>
      <c r="E14" s="14">
        <v>99</v>
      </c>
      <c r="F14" s="14">
        <v>94</v>
      </c>
      <c r="G14" s="15"/>
      <c r="H14" s="14"/>
      <c r="I14" s="14"/>
      <c r="J14" s="14"/>
      <c r="M14" s="11">
        <f>D14+E14+F14+G14+H14</f>
        <v>275</v>
      </c>
      <c r="N14">
        <f>M14*0.17</f>
        <v>46.75</v>
      </c>
      <c r="O14">
        <f>I14*0.15</f>
        <v>0</v>
      </c>
      <c r="P14">
        <f>ROUND(N14+O14,0)</f>
        <v>47</v>
      </c>
    </row>
    <row r="15" spans="1:16" x14ac:dyDescent="0.25">
      <c r="A15" s="12" t="s">
        <v>170</v>
      </c>
      <c r="B15" s="12">
        <v>13</v>
      </c>
      <c r="C15" s="13" t="s">
        <v>171</v>
      </c>
      <c r="D15" s="14">
        <v>93</v>
      </c>
      <c r="E15" s="14">
        <v>92</v>
      </c>
      <c r="F15" s="14">
        <v>84</v>
      </c>
      <c r="G15" s="15"/>
      <c r="H15" s="14"/>
      <c r="I15" s="14"/>
      <c r="J15" s="14"/>
      <c r="M15" s="11">
        <f>D15+E15+F15+G15+H15</f>
        <v>269</v>
      </c>
      <c r="N15">
        <f>M15*0.17</f>
        <v>45.730000000000004</v>
      </c>
      <c r="O15">
        <f>I15*0.15</f>
        <v>0</v>
      </c>
      <c r="P15">
        <f>ROUND(N15+O15,0)</f>
        <v>46</v>
      </c>
    </row>
    <row r="16" spans="1:16" x14ac:dyDescent="0.25">
      <c r="A16" s="12" t="s">
        <v>172</v>
      </c>
      <c r="B16" s="12">
        <v>14</v>
      </c>
      <c r="C16" s="13" t="s">
        <v>173</v>
      </c>
      <c r="D16" s="14">
        <v>88</v>
      </c>
      <c r="E16" s="14">
        <v>74</v>
      </c>
      <c r="F16" s="14">
        <v>75</v>
      </c>
      <c r="G16" s="15"/>
      <c r="H16" s="14"/>
      <c r="I16" s="14"/>
      <c r="J16" s="14"/>
      <c r="M16" s="11">
        <f>D16+E16+F16+G16+H16</f>
        <v>237</v>
      </c>
      <c r="N16">
        <f>M16*0.17</f>
        <v>40.290000000000006</v>
      </c>
      <c r="O16">
        <f>I16*0.15</f>
        <v>0</v>
      </c>
      <c r="P16">
        <f>ROUND(N16+O16,0)</f>
        <v>40</v>
      </c>
    </row>
    <row r="17" spans="1:16" x14ac:dyDescent="0.25">
      <c r="A17" s="12" t="s">
        <v>174</v>
      </c>
      <c r="B17" s="12">
        <v>15</v>
      </c>
      <c r="C17" s="13" t="s">
        <v>175</v>
      </c>
      <c r="D17" s="14">
        <v>93</v>
      </c>
      <c r="E17" s="14">
        <v>84</v>
      </c>
      <c r="F17" s="14">
        <v>80</v>
      </c>
      <c r="G17" s="15"/>
      <c r="H17" s="14"/>
      <c r="I17" s="14"/>
      <c r="J17" s="14"/>
      <c r="M17" s="11">
        <f>D17+E17+F17+G17+H17</f>
        <v>257</v>
      </c>
      <c r="N17">
        <f>M17*0.17</f>
        <v>43.690000000000005</v>
      </c>
      <c r="O17">
        <f>I17*0.15</f>
        <v>0</v>
      </c>
      <c r="P17">
        <f>ROUND(N17+O17,0)</f>
        <v>44</v>
      </c>
    </row>
    <row r="18" spans="1:16" x14ac:dyDescent="0.25">
      <c r="A18" s="12" t="s">
        <v>176</v>
      </c>
      <c r="B18" s="12">
        <v>16</v>
      </c>
      <c r="C18" s="13" t="s">
        <v>177</v>
      </c>
      <c r="D18" s="14">
        <v>90</v>
      </c>
      <c r="E18" s="14">
        <v>77</v>
      </c>
      <c r="F18" s="14">
        <v>82</v>
      </c>
      <c r="G18" s="15"/>
      <c r="H18" s="14"/>
      <c r="I18" s="14"/>
      <c r="J18" s="14"/>
      <c r="M18" s="11">
        <f>D18+E18+F18+G18+H18</f>
        <v>249</v>
      </c>
      <c r="N18">
        <f>M18*0.17</f>
        <v>42.330000000000005</v>
      </c>
      <c r="O18">
        <f>I18*0.15</f>
        <v>0</v>
      </c>
      <c r="P18">
        <f>ROUND(N18+O18,0)</f>
        <v>42</v>
      </c>
    </row>
    <row r="19" spans="1:16" x14ac:dyDescent="0.25">
      <c r="A19" s="12" t="s">
        <v>178</v>
      </c>
      <c r="B19" s="12">
        <v>17</v>
      </c>
      <c r="C19" s="13" t="s">
        <v>179</v>
      </c>
      <c r="D19" s="14">
        <v>90</v>
      </c>
      <c r="E19" s="14">
        <v>92</v>
      </c>
      <c r="F19" s="14">
        <v>85</v>
      </c>
      <c r="G19" s="15"/>
      <c r="H19" s="14"/>
      <c r="I19" s="14"/>
      <c r="J19" s="14"/>
      <c r="M19" s="11">
        <f>D19+E19+F19+G19+H19</f>
        <v>267</v>
      </c>
      <c r="N19">
        <f>M19*0.17</f>
        <v>45.39</v>
      </c>
      <c r="O19">
        <f>I19*0.15</f>
        <v>0</v>
      </c>
      <c r="P19">
        <f>ROUND(N19+O19,0)</f>
        <v>45</v>
      </c>
    </row>
    <row r="20" spans="1:16" x14ac:dyDescent="0.25">
      <c r="A20" s="12" t="s">
        <v>180</v>
      </c>
      <c r="B20" s="12">
        <v>18</v>
      </c>
      <c r="C20" s="13" t="s">
        <v>181</v>
      </c>
      <c r="D20" s="14">
        <v>89</v>
      </c>
      <c r="E20" s="14">
        <v>91</v>
      </c>
      <c r="F20" s="14">
        <v>88</v>
      </c>
      <c r="G20" s="15"/>
      <c r="H20" s="14"/>
      <c r="I20" s="14"/>
      <c r="J20" s="14"/>
      <c r="M20" s="11">
        <f>D20+E20+F20+G20+H20</f>
        <v>268</v>
      </c>
      <c r="N20">
        <f>M20*0.17</f>
        <v>45.56</v>
      </c>
      <c r="O20">
        <f>I20*0.15</f>
        <v>0</v>
      </c>
      <c r="P20">
        <f>ROUND(N20+O20,0)</f>
        <v>46</v>
      </c>
    </row>
    <row r="21" spans="1:16" x14ac:dyDescent="0.25">
      <c r="A21" s="12" t="s">
        <v>182</v>
      </c>
      <c r="B21" s="12">
        <v>19</v>
      </c>
      <c r="C21" s="13" t="s">
        <v>183</v>
      </c>
      <c r="D21" s="14">
        <v>90</v>
      </c>
      <c r="E21" s="14">
        <v>76</v>
      </c>
      <c r="F21" s="14">
        <v>76</v>
      </c>
      <c r="G21" s="15"/>
      <c r="H21" s="14"/>
      <c r="I21" s="14"/>
      <c r="J21" s="14"/>
      <c r="M21" s="11">
        <f>D21+E21+F21+G21+H21</f>
        <v>242</v>
      </c>
      <c r="N21">
        <f>M21*0.17</f>
        <v>41.14</v>
      </c>
      <c r="O21">
        <f>I21*0.15</f>
        <v>0</v>
      </c>
      <c r="P21">
        <f>ROUND(N21+O21,0)</f>
        <v>41</v>
      </c>
    </row>
    <row r="22" spans="1:16" x14ac:dyDescent="0.25">
      <c r="A22" s="12" t="s">
        <v>184</v>
      </c>
      <c r="B22" s="12">
        <v>20</v>
      </c>
      <c r="C22" s="13" t="s">
        <v>185</v>
      </c>
      <c r="D22" s="14">
        <v>88</v>
      </c>
      <c r="E22" s="14">
        <v>94</v>
      </c>
      <c r="F22" s="14">
        <v>90</v>
      </c>
      <c r="G22" s="15"/>
      <c r="H22" s="14"/>
      <c r="I22" s="14"/>
      <c r="J22" s="14"/>
      <c r="M22" s="11">
        <f>D22+E22+F22+G22+H22</f>
        <v>272</v>
      </c>
      <c r="N22">
        <f>M22*0.17</f>
        <v>46.24</v>
      </c>
      <c r="O22">
        <f>I22*0.15</f>
        <v>0</v>
      </c>
      <c r="P22">
        <f>ROUND(N22+O22,0)</f>
        <v>46</v>
      </c>
    </row>
    <row r="23" spans="1:16" x14ac:dyDescent="0.25">
      <c r="A23" s="12" t="s">
        <v>186</v>
      </c>
      <c r="B23" s="12">
        <v>21</v>
      </c>
      <c r="C23" s="13" t="s">
        <v>187</v>
      </c>
      <c r="D23" s="14">
        <v>83</v>
      </c>
      <c r="E23" s="14">
        <v>68</v>
      </c>
      <c r="F23" s="14">
        <v>63</v>
      </c>
      <c r="G23" s="15"/>
      <c r="H23" s="14"/>
      <c r="I23" s="14"/>
      <c r="J23" s="14"/>
      <c r="M23" s="11">
        <f>D23+E23+F23+G23+H23</f>
        <v>214</v>
      </c>
      <c r="N23">
        <f>M23*0.17</f>
        <v>36.380000000000003</v>
      </c>
      <c r="O23">
        <f>I23*0.15</f>
        <v>0</v>
      </c>
      <c r="P23">
        <f>ROUND(N23+O23,0)</f>
        <v>36</v>
      </c>
    </row>
    <row r="24" spans="1:16" x14ac:dyDescent="0.25">
      <c r="A24" s="12" t="s">
        <v>188</v>
      </c>
      <c r="B24" s="12">
        <v>22</v>
      </c>
      <c r="C24" s="13" t="s">
        <v>189</v>
      </c>
      <c r="D24" s="14">
        <v>98</v>
      </c>
      <c r="E24" s="14">
        <v>100</v>
      </c>
      <c r="F24" s="14">
        <v>94</v>
      </c>
      <c r="G24" s="15"/>
      <c r="H24" s="14"/>
      <c r="I24" s="14"/>
      <c r="J24" s="14"/>
      <c r="M24" s="11">
        <f>D24+E24+F24+G24+H24</f>
        <v>292</v>
      </c>
      <c r="N24">
        <f>M24*0.17</f>
        <v>49.64</v>
      </c>
      <c r="O24">
        <f>I24*0.15</f>
        <v>0</v>
      </c>
      <c r="P24">
        <f>ROUND(N24+O24,0)</f>
        <v>50</v>
      </c>
    </row>
    <row r="25" spans="1:16" x14ac:dyDescent="0.25">
      <c r="A25" s="12" t="s">
        <v>190</v>
      </c>
      <c r="B25" s="12">
        <v>23</v>
      </c>
      <c r="C25" s="13" t="s">
        <v>191</v>
      </c>
      <c r="D25" s="14">
        <v>50</v>
      </c>
      <c r="E25" s="14">
        <v>51</v>
      </c>
      <c r="F25" s="14">
        <v>59</v>
      </c>
      <c r="G25" s="15"/>
      <c r="H25" s="14"/>
      <c r="I25" s="14"/>
      <c r="J25" s="14"/>
      <c r="M25" s="11">
        <f>D25+E25+F25+G25+H25</f>
        <v>160</v>
      </c>
      <c r="N25">
        <f>M25*0.17</f>
        <v>27.200000000000003</v>
      </c>
      <c r="O25">
        <f>I25*0.15</f>
        <v>0</v>
      </c>
      <c r="P25">
        <f>ROUND(N25+O25,0)</f>
        <v>27</v>
      </c>
    </row>
    <row r="26" spans="1:16" x14ac:dyDescent="0.25">
      <c r="A26" s="12" t="s">
        <v>192</v>
      </c>
      <c r="B26" s="12">
        <v>24</v>
      </c>
      <c r="C26" s="13" t="s">
        <v>193</v>
      </c>
      <c r="D26" s="14">
        <v>91</v>
      </c>
      <c r="E26" s="14">
        <v>90</v>
      </c>
      <c r="F26" s="14">
        <v>89</v>
      </c>
      <c r="G26" s="15"/>
      <c r="H26" s="14"/>
      <c r="I26" s="14"/>
      <c r="J26" s="14"/>
      <c r="M26" s="11">
        <f>D26+E26+F26+G26+H26</f>
        <v>270</v>
      </c>
      <c r="N26">
        <f>M26*0.17</f>
        <v>45.900000000000006</v>
      </c>
      <c r="O26">
        <f>I26*0.15</f>
        <v>0</v>
      </c>
      <c r="P26">
        <f>ROUND(N26+O26,0)</f>
        <v>46</v>
      </c>
    </row>
    <row r="27" spans="1:16" x14ac:dyDescent="0.25">
      <c r="A27" s="12" t="s">
        <v>194</v>
      </c>
      <c r="B27" s="12">
        <v>25</v>
      </c>
      <c r="C27" s="13" t="s">
        <v>195</v>
      </c>
      <c r="D27" s="14">
        <v>95</v>
      </c>
      <c r="E27" s="14">
        <v>75</v>
      </c>
      <c r="F27" s="14">
        <v>88</v>
      </c>
      <c r="G27" s="15"/>
      <c r="H27" s="14"/>
      <c r="I27" s="14"/>
      <c r="J27" s="14"/>
      <c r="M27" s="11">
        <f>D27+E27+F27+G27+H27</f>
        <v>258</v>
      </c>
      <c r="N27">
        <f>M27*0.17</f>
        <v>43.860000000000007</v>
      </c>
      <c r="O27">
        <f>I27*0.15</f>
        <v>0</v>
      </c>
      <c r="P27">
        <f>ROUND(N27+O27,0)</f>
        <v>44</v>
      </c>
    </row>
    <row r="28" spans="1:16" x14ac:dyDescent="0.25">
      <c r="A28" s="12" t="s">
        <v>196</v>
      </c>
      <c r="B28" s="12">
        <v>26</v>
      </c>
      <c r="C28" s="13" t="s">
        <v>197</v>
      </c>
      <c r="D28" s="14">
        <v>89</v>
      </c>
      <c r="E28" s="14">
        <v>83</v>
      </c>
      <c r="F28" s="14">
        <v>67</v>
      </c>
      <c r="G28" s="15"/>
      <c r="H28" s="14"/>
      <c r="I28" s="14"/>
      <c r="J28" s="14"/>
      <c r="M28" s="11">
        <f>D28+E28+F28+G28+H28</f>
        <v>239</v>
      </c>
      <c r="N28">
        <f>M28*0.17</f>
        <v>40.630000000000003</v>
      </c>
      <c r="O28">
        <f>I28*0.15</f>
        <v>0</v>
      </c>
      <c r="P28">
        <f>ROUND(N28+O28,0)</f>
        <v>41</v>
      </c>
    </row>
    <row r="29" spans="1:16" x14ac:dyDescent="0.25">
      <c r="A29" s="12" t="s">
        <v>198</v>
      </c>
      <c r="B29" s="12">
        <v>27</v>
      </c>
      <c r="C29" s="13" t="s">
        <v>199</v>
      </c>
      <c r="D29" s="14">
        <v>95</v>
      </c>
      <c r="E29" s="14">
        <v>88</v>
      </c>
      <c r="F29" s="14">
        <v>83</v>
      </c>
      <c r="G29" s="15"/>
      <c r="H29" s="14"/>
      <c r="I29" s="14"/>
      <c r="J29" s="14"/>
      <c r="M29" s="11">
        <f>D29+E29+F29+G29+H29</f>
        <v>266</v>
      </c>
      <c r="N29">
        <f>M29*0.17</f>
        <v>45.220000000000006</v>
      </c>
      <c r="O29">
        <f>I29*0.15</f>
        <v>0</v>
      </c>
      <c r="P29">
        <f>ROUND(N29+O29,0)</f>
        <v>45</v>
      </c>
    </row>
    <row r="30" spans="1:16" x14ac:dyDescent="0.25">
      <c r="A30" s="12" t="s">
        <v>200</v>
      </c>
      <c r="B30" s="12">
        <v>28</v>
      </c>
      <c r="C30" s="13" t="s">
        <v>201</v>
      </c>
      <c r="D30" s="14">
        <v>97</v>
      </c>
      <c r="E30" s="14">
        <v>88</v>
      </c>
      <c r="F30" s="14">
        <v>86</v>
      </c>
      <c r="G30" s="15"/>
      <c r="H30" s="14"/>
      <c r="I30" s="14"/>
      <c r="J30" s="14"/>
      <c r="M30" s="11">
        <f>D30+E30+F30+G30+H30</f>
        <v>271</v>
      </c>
      <c r="N30">
        <f>M30*0.17</f>
        <v>46.07</v>
      </c>
      <c r="O30">
        <f>I30*0.15</f>
        <v>0</v>
      </c>
      <c r="P30">
        <f>ROUND(N30+O30,0)</f>
        <v>46</v>
      </c>
    </row>
    <row r="31" spans="1:16" x14ac:dyDescent="0.25">
      <c r="A31" s="12" t="s">
        <v>202</v>
      </c>
      <c r="B31" s="12">
        <v>29</v>
      </c>
      <c r="C31" s="13" t="s">
        <v>203</v>
      </c>
      <c r="D31" s="14"/>
      <c r="E31" s="14">
        <v>83</v>
      </c>
      <c r="F31" s="14">
        <v>60</v>
      </c>
      <c r="G31" s="15"/>
      <c r="H31" s="14"/>
      <c r="I31" s="14"/>
      <c r="J31" s="14"/>
      <c r="M31" s="11">
        <f>D31+E31+F31+G31+H31</f>
        <v>143</v>
      </c>
      <c r="N31">
        <f>M31*0.17</f>
        <v>24.310000000000002</v>
      </c>
      <c r="O31">
        <f>I31*0.15</f>
        <v>0</v>
      </c>
      <c r="P31">
        <f>ROUND(N31+O31,0)</f>
        <v>24</v>
      </c>
    </row>
    <row r="32" spans="1:16" x14ac:dyDescent="0.25">
      <c r="A32" s="12" t="s">
        <v>204</v>
      </c>
      <c r="B32" s="12">
        <v>30</v>
      </c>
      <c r="C32" s="13" t="s">
        <v>205</v>
      </c>
      <c r="D32" s="14">
        <v>97</v>
      </c>
      <c r="E32" s="14">
        <v>91</v>
      </c>
      <c r="F32" s="14">
        <v>93</v>
      </c>
      <c r="G32" s="15"/>
      <c r="H32" s="14"/>
      <c r="I32" s="14"/>
      <c r="J32" s="14"/>
      <c r="M32" s="11">
        <f>D32+E32+F32+G32+H32</f>
        <v>281</v>
      </c>
      <c r="N32">
        <f>M32*0.17</f>
        <v>47.77</v>
      </c>
      <c r="O32">
        <f>I32*0.15</f>
        <v>0</v>
      </c>
      <c r="P32">
        <f>ROUND(N32+O32,0)</f>
        <v>48</v>
      </c>
    </row>
    <row r="33" spans="1:16" x14ac:dyDescent="0.25">
      <c r="A33" s="12" t="s">
        <v>206</v>
      </c>
      <c r="B33" s="12">
        <v>31</v>
      </c>
      <c r="C33" s="13" t="s">
        <v>207</v>
      </c>
      <c r="D33" s="14">
        <v>86</v>
      </c>
      <c r="E33" s="14">
        <v>82</v>
      </c>
      <c r="F33" s="14">
        <v>82</v>
      </c>
      <c r="G33" s="15"/>
      <c r="H33" s="14"/>
      <c r="I33" s="14"/>
      <c r="J33" s="14"/>
      <c r="M33" s="11">
        <f>D33+E33+F33+G33+H33</f>
        <v>250</v>
      </c>
      <c r="N33">
        <f>M33*0.17</f>
        <v>42.5</v>
      </c>
      <c r="O33">
        <f>I33*0.15</f>
        <v>0</v>
      </c>
      <c r="P33">
        <f>ROUND(N33+O33,0)</f>
        <v>43</v>
      </c>
    </row>
    <row r="34" spans="1:16" x14ac:dyDescent="0.25">
      <c r="A34" s="12" t="s">
        <v>208</v>
      </c>
      <c r="B34" s="12">
        <v>32</v>
      </c>
      <c r="C34" s="13" t="s">
        <v>209</v>
      </c>
      <c r="D34" s="14">
        <v>66</v>
      </c>
      <c r="E34" s="14">
        <v>78</v>
      </c>
      <c r="F34" s="14">
        <v>86</v>
      </c>
      <c r="G34" s="15"/>
      <c r="H34" s="14"/>
      <c r="I34" s="14"/>
      <c r="J34" s="14"/>
      <c r="M34" s="11">
        <f>D34+E34+F34+G34+H34</f>
        <v>230</v>
      </c>
      <c r="N34">
        <f>M34*0.17</f>
        <v>39.1</v>
      </c>
      <c r="O34">
        <f>I34*0.15</f>
        <v>0</v>
      </c>
      <c r="P34">
        <f>ROUND(N34+O34,0)</f>
        <v>39</v>
      </c>
    </row>
  </sheetData>
  <sheetProtection algorithmName="SHA-512" hashValue="a08AuSW13xT/7MpDtVRo5mnfKn1cWvo8UUYfodEU8/YvOMQBtN3ri8ENabYTEyZuamT0vGsh+Gy1K02rCdnTTw==" saltValue="4k5ZXZZlIeePqZNcSe3GIA==" spinCount="100000" sheet="1" objects="1" scenarios="1"/>
  <dataValidations count="32">
    <dataValidation type="whole" allowBlank="1" showInputMessage="1" showErrorMessage="1" errorTitle="Valor fuera de rango" error="Ingrese un valor correcto" sqref="G3" xr:uid="{C5D987BB-F5B1-418E-991C-D46D22E296D6}">
      <formula1>0</formula1>
      <formula2>100</formula2>
    </dataValidation>
    <dataValidation type="whole" allowBlank="1" showInputMessage="1" showErrorMessage="1" errorTitle="Valor fuera de rango" error="Ingrese un valor correcto" sqref="G4" xr:uid="{6D98E1EA-EE40-47C2-8494-AFC9AE95875B}">
      <formula1>0</formula1>
      <formula2>100</formula2>
    </dataValidation>
    <dataValidation type="whole" allowBlank="1" showInputMessage="1" showErrorMessage="1" errorTitle="Valor fuera de rango" error="Ingrese un valor correcto" sqref="G5" xr:uid="{C38CA8D2-C2B6-46ED-B691-D92691D7A3B4}">
      <formula1>0</formula1>
      <formula2>100</formula2>
    </dataValidation>
    <dataValidation type="whole" allowBlank="1" showInputMessage="1" showErrorMessage="1" errorTitle="Valor fuera de rango" error="Ingrese un valor correcto" sqref="G6" xr:uid="{6DA3345E-2274-4F1F-9DBE-89E2324DAAA4}">
      <formula1>0</formula1>
      <formula2>100</formula2>
    </dataValidation>
    <dataValidation type="whole" allowBlank="1" showInputMessage="1" showErrorMessage="1" errorTitle="Valor fuera de rango" error="Ingrese un valor correcto" sqref="G7" xr:uid="{0E2B2A9D-7F94-4EBC-9AC5-03A1BD20FEC9}">
      <formula1>0</formula1>
      <formula2>100</formula2>
    </dataValidation>
    <dataValidation type="whole" allowBlank="1" showInputMessage="1" showErrorMessage="1" errorTitle="Valor fuera de rango" error="Ingrese un valor correcto" sqref="G8" xr:uid="{B713C740-0FA1-46D7-8289-8ECA05AB59E1}">
      <formula1>0</formula1>
      <formula2>100</formula2>
    </dataValidation>
    <dataValidation type="whole" allowBlank="1" showInputMessage="1" showErrorMessage="1" errorTitle="Valor fuera de rango" error="Ingrese un valor correcto" sqref="G9" xr:uid="{1C023CFE-D14C-4D9A-8138-1D0DCC656101}">
      <formula1>0</formula1>
      <formula2>100</formula2>
    </dataValidation>
    <dataValidation type="whole" allowBlank="1" showInputMessage="1" showErrorMessage="1" errorTitle="Valor fuera de rango" error="Ingrese un valor correcto" sqref="G10" xr:uid="{9485CCD2-3B60-4960-9882-C318B79CC453}">
      <formula1>0</formula1>
      <formula2>100</formula2>
    </dataValidation>
    <dataValidation type="whole" allowBlank="1" showInputMessage="1" showErrorMessage="1" errorTitle="Valor fuera de rango" error="Ingrese un valor correcto" sqref="G11" xr:uid="{F3EDABB8-72D9-4D8A-BFB9-2999916AE6A5}">
      <formula1>0</formula1>
      <formula2>100</formula2>
    </dataValidation>
    <dataValidation type="whole" allowBlank="1" showInputMessage="1" showErrorMessage="1" errorTitle="Valor fuera de rango" error="Ingrese un valor correcto" sqref="G12" xr:uid="{85EA49C7-799F-4F32-8CAC-B82929851949}">
      <formula1>0</formula1>
      <formula2>100</formula2>
    </dataValidation>
    <dataValidation type="whole" allowBlank="1" showInputMessage="1" showErrorMessage="1" errorTitle="Valor fuera de rango" error="Ingrese un valor correcto" sqref="G13" xr:uid="{8F14C21C-8689-4016-85CA-FB0742E2DCB3}">
      <formula1>0</formula1>
      <formula2>100</formula2>
    </dataValidation>
    <dataValidation type="whole" allowBlank="1" showInputMessage="1" showErrorMessage="1" errorTitle="Valor fuera de rango" error="Ingrese un valor correcto" sqref="G14" xr:uid="{944737CD-EACA-4C0B-9E44-8A2462B456E1}">
      <formula1>0</formula1>
      <formula2>100</formula2>
    </dataValidation>
    <dataValidation type="whole" allowBlank="1" showInputMessage="1" showErrorMessage="1" errorTitle="Valor fuera de rango" error="Ingrese un valor correcto" sqref="G15" xr:uid="{A3D6E56A-B834-4A10-961B-90891D5BAD9A}">
      <formula1>0</formula1>
      <formula2>100</formula2>
    </dataValidation>
    <dataValidation type="whole" allowBlank="1" showInputMessage="1" showErrorMessage="1" errorTitle="Valor fuera de rango" error="Ingrese un valor correcto" sqref="G16" xr:uid="{ACD6FAC9-881F-4836-8D95-4BCDC883D17F}">
      <formula1>0</formula1>
      <formula2>100</formula2>
    </dataValidation>
    <dataValidation type="whole" allowBlank="1" showInputMessage="1" showErrorMessage="1" errorTitle="Valor fuera de rango" error="Ingrese un valor correcto" sqref="G17" xr:uid="{727CBF71-729C-445C-97E9-E88446AA23BF}">
      <formula1>0</formula1>
      <formula2>100</formula2>
    </dataValidation>
    <dataValidation type="whole" allowBlank="1" showInputMessage="1" showErrorMessage="1" errorTitle="Valor fuera de rango" error="Ingrese un valor correcto" sqref="G18" xr:uid="{C6CDE20E-9208-4120-B63E-3B35926F26B0}">
      <formula1>0</formula1>
      <formula2>100</formula2>
    </dataValidation>
    <dataValidation type="whole" allowBlank="1" showInputMessage="1" showErrorMessage="1" errorTitle="Valor fuera de rango" error="Ingrese un valor correcto" sqref="G19" xr:uid="{12C9B938-E657-4745-B0E6-943EDB25B8B4}">
      <formula1>0</formula1>
      <formula2>100</formula2>
    </dataValidation>
    <dataValidation type="whole" allowBlank="1" showInputMessage="1" showErrorMessage="1" errorTitle="Valor fuera de rango" error="Ingrese un valor correcto" sqref="G20" xr:uid="{6A1D2ED9-634A-44A7-AD14-D0B7D75A2526}">
      <formula1>0</formula1>
      <formula2>100</formula2>
    </dataValidation>
    <dataValidation type="whole" allowBlank="1" showInputMessage="1" showErrorMessage="1" errorTitle="Valor fuera de rango" error="Ingrese un valor correcto" sqref="G21" xr:uid="{8499DD47-44B7-4A53-A8AA-86FEA3E38BEF}">
      <formula1>0</formula1>
      <formula2>100</formula2>
    </dataValidation>
    <dataValidation type="whole" allowBlank="1" showInputMessage="1" showErrorMessage="1" errorTitle="Valor fuera de rango" error="Ingrese un valor correcto" sqref="G22" xr:uid="{06FE35C4-A6CE-4F44-930C-B9712A288F5C}">
      <formula1>0</formula1>
      <formula2>100</formula2>
    </dataValidation>
    <dataValidation type="whole" allowBlank="1" showInputMessage="1" showErrorMessage="1" errorTitle="Valor fuera de rango" error="Ingrese un valor correcto" sqref="G23" xr:uid="{25EB8CBB-5176-42A4-BC45-76E5FC977F0C}">
      <formula1>0</formula1>
      <formula2>100</formula2>
    </dataValidation>
    <dataValidation type="whole" allowBlank="1" showInputMessage="1" showErrorMessage="1" errorTitle="Valor fuera de rango" error="Ingrese un valor correcto" sqref="G24" xr:uid="{D59AC19B-F628-4F82-8F11-2DEEAB292761}">
      <formula1>0</formula1>
      <formula2>100</formula2>
    </dataValidation>
    <dataValidation type="whole" allowBlank="1" showInputMessage="1" showErrorMessage="1" errorTitle="Valor fuera de rango" error="Ingrese un valor correcto" sqref="G25" xr:uid="{66DEE040-4C8A-4BD5-AC3E-81050FB8AF7D}">
      <formula1>0</formula1>
      <formula2>100</formula2>
    </dataValidation>
    <dataValidation type="whole" allowBlank="1" showInputMessage="1" showErrorMessage="1" errorTitle="Valor fuera de rango" error="Ingrese un valor correcto" sqref="G26" xr:uid="{18038347-5459-41FE-B868-4B7F2BF76A72}">
      <formula1>0</formula1>
      <formula2>100</formula2>
    </dataValidation>
    <dataValidation type="whole" allowBlank="1" showInputMessage="1" showErrorMessage="1" errorTitle="Valor fuera de rango" error="Ingrese un valor correcto" sqref="G27" xr:uid="{B353ABEB-3A14-4130-8796-2149DD010057}">
      <formula1>0</formula1>
      <formula2>100</formula2>
    </dataValidation>
    <dataValidation type="whole" allowBlank="1" showInputMessage="1" showErrorMessage="1" errorTitle="Valor fuera de rango" error="Ingrese un valor correcto" sqref="G28" xr:uid="{2BD69A6C-6505-44A2-9944-3D635FE6B602}">
      <formula1>0</formula1>
      <formula2>100</formula2>
    </dataValidation>
    <dataValidation type="whole" allowBlank="1" showInputMessage="1" showErrorMessage="1" errorTitle="Valor fuera de rango" error="Ingrese un valor correcto" sqref="G29" xr:uid="{6BE698D7-C466-4772-97BB-4D973AC6CB53}">
      <formula1>0</formula1>
      <formula2>100</formula2>
    </dataValidation>
    <dataValidation type="whole" allowBlank="1" showInputMessage="1" showErrorMessage="1" errorTitle="Valor fuera de rango" error="Ingrese un valor correcto" sqref="G30" xr:uid="{EF526216-36CF-4273-8382-5531684D3E76}">
      <formula1>0</formula1>
      <formula2>100</formula2>
    </dataValidation>
    <dataValidation type="whole" allowBlank="1" showInputMessage="1" showErrorMessage="1" errorTitle="Valor fuera de rango" error="Ingrese un valor correcto" sqref="G31" xr:uid="{8A13AE8E-9317-4D8C-AD74-7D7D8C96E384}">
      <formula1>0</formula1>
      <formula2>100</formula2>
    </dataValidation>
    <dataValidation type="whole" allowBlank="1" showInputMessage="1" showErrorMessage="1" errorTitle="Valor fuera de rango" error="Ingrese un valor correcto" sqref="G32" xr:uid="{777BB746-7322-4733-962A-FB80C458E50C}">
      <formula1>0</formula1>
      <formula2>100</formula2>
    </dataValidation>
    <dataValidation type="whole" allowBlank="1" showInputMessage="1" showErrorMessage="1" errorTitle="Valor fuera de rango" error="Ingrese un valor correcto" sqref="G33" xr:uid="{BFD4DC5D-71F2-48BE-ABA6-65F5CCF4B268}">
      <formula1>0</formula1>
      <formula2>100</formula2>
    </dataValidation>
    <dataValidation type="whole" allowBlank="1" showInputMessage="1" showErrorMessage="1" errorTitle="Valor fuera de rango" error="Ingrese un valor correcto" sqref="G34" xr:uid="{54256C9F-9770-4524-B990-C25510A0CAF3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61E93-34E6-48EA-A3E8-F5E748B9F133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71093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79</v>
      </c>
      <c r="C1" s="1" t="s">
        <v>80</v>
      </c>
      <c r="D1" s="5" t="s">
        <v>212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211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81</v>
      </c>
      <c r="B3" s="12">
        <v>1</v>
      </c>
      <c r="C3" s="13" t="s">
        <v>82</v>
      </c>
      <c r="D3" s="14">
        <v>97</v>
      </c>
      <c r="E3" s="14">
        <v>92</v>
      </c>
      <c r="F3" s="14">
        <v>87</v>
      </c>
      <c r="G3" s="15"/>
      <c r="H3" s="14"/>
      <c r="I3" s="14"/>
      <c r="J3" s="14"/>
      <c r="M3" s="11">
        <f>D3+E3+F3+G3+H3</f>
        <v>276</v>
      </c>
      <c r="N3">
        <f>M3*0.17</f>
        <v>46.92</v>
      </c>
      <c r="O3">
        <f>I3*0.15</f>
        <v>0</v>
      </c>
      <c r="P3">
        <f>ROUND(N3+O3,0)</f>
        <v>47</v>
      </c>
    </row>
    <row r="4" spans="1:16" x14ac:dyDescent="0.25">
      <c r="A4" s="12" t="s">
        <v>83</v>
      </c>
      <c r="B4" s="12">
        <v>2</v>
      </c>
      <c r="C4" s="13" t="s">
        <v>84</v>
      </c>
      <c r="D4" s="14">
        <v>96</v>
      </c>
      <c r="E4" s="14">
        <v>99</v>
      </c>
      <c r="F4" s="14">
        <v>99</v>
      </c>
      <c r="G4" s="15"/>
      <c r="H4" s="14"/>
      <c r="I4" s="14"/>
      <c r="J4" s="14"/>
      <c r="M4" s="11">
        <f>D4+E4+F4+G4+H4</f>
        <v>294</v>
      </c>
      <c r="N4">
        <f>M4*0.17</f>
        <v>49.980000000000004</v>
      </c>
      <c r="O4">
        <f>I4*0.15</f>
        <v>0</v>
      </c>
      <c r="P4">
        <f>ROUND(N4+O4,0)</f>
        <v>50</v>
      </c>
    </row>
    <row r="5" spans="1:16" x14ac:dyDescent="0.25">
      <c r="A5" s="12" t="s">
        <v>85</v>
      </c>
      <c r="B5" s="12">
        <v>3</v>
      </c>
      <c r="C5" s="13" t="s">
        <v>86</v>
      </c>
      <c r="D5" s="14">
        <v>98</v>
      </c>
      <c r="E5" s="14">
        <v>93</v>
      </c>
      <c r="F5" s="14">
        <v>94</v>
      </c>
      <c r="G5" s="15"/>
      <c r="H5" s="14"/>
      <c r="I5" s="14"/>
      <c r="J5" s="14"/>
      <c r="M5" s="11">
        <f>D5+E5+F5+G5+H5</f>
        <v>285</v>
      </c>
      <c r="N5">
        <f>M5*0.17</f>
        <v>48.45</v>
      </c>
      <c r="O5">
        <f>I5*0.15</f>
        <v>0</v>
      </c>
      <c r="P5">
        <f>ROUND(N5+O5,0)</f>
        <v>48</v>
      </c>
    </row>
    <row r="6" spans="1:16" x14ac:dyDescent="0.25">
      <c r="A6" s="12" t="s">
        <v>87</v>
      </c>
      <c r="B6" s="12">
        <v>4</v>
      </c>
      <c r="C6" s="13" t="s">
        <v>88</v>
      </c>
      <c r="D6" s="14">
        <v>97</v>
      </c>
      <c r="E6" s="14">
        <v>97</v>
      </c>
      <c r="F6" s="14">
        <v>99</v>
      </c>
      <c r="G6" s="15"/>
      <c r="H6" s="14"/>
      <c r="I6" s="14"/>
      <c r="J6" s="14"/>
      <c r="M6" s="11">
        <f>D6+E6+F6+G6+H6</f>
        <v>293</v>
      </c>
      <c r="N6">
        <f>M6*0.17</f>
        <v>49.81</v>
      </c>
      <c r="O6">
        <f>I6*0.15</f>
        <v>0</v>
      </c>
      <c r="P6">
        <f>ROUND(N6+O6,0)</f>
        <v>50</v>
      </c>
    </row>
    <row r="7" spans="1:16" x14ac:dyDescent="0.25">
      <c r="A7" s="12" t="s">
        <v>89</v>
      </c>
      <c r="B7" s="12">
        <v>5</v>
      </c>
      <c r="C7" s="13" t="s">
        <v>90</v>
      </c>
      <c r="D7" s="14">
        <v>96</v>
      </c>
      <c r="E7" s="14">
        <v>99</v>
      </c>
      <c r="F7" s="14">
        <v>91</v>
      </c>
      <c r="G7" s="15"/>
      <c r="H7" s="14"/>
      <c r="I7" s="14"/>
      <c r="J7" s="14"/>
      <c r="M7" s="11">
        <f>D7+E7+F7+G7+H7</f>
        <v>286</v>
      </c>
      <c r="N7">
        <f>M7*0.17</f>
        <v>48.620000000000005</v>
      </c>
      <c r="O7">
        <f>I7*0.15</f>
        <v>0</v>
      </c>
      <c r="P7">
        <f>ROUND(N7+O7,0)</f>
        <v>49</v>
      </c>
    </row>
    <row r="8" spans="1:16" x14ac:dyDescent="0.25">
      <c r="A8" s="12" t="s">
        <v>91</v>
      </c>
      <c r="B8" s="12">
        <v>6</v>
      </c>
      <c r="C8" s="13" t="s">
        <v>92</v>
      </c>
      <c r="D8" s="14">
        <v>97</v>
      </c>
      <c r="E8" s="14">
        <v>90</v>
      </c>
      <c r="F8" s="14">
        <v>94</v>
      </c>
      <c r="G8" s="15"/>
      <c r="H8" s="14"/>
      <c r="I8" s="14"/>
      <c r="J8" s="14"/>
      <c r="M8" s="11">
        <f>D8+E8+F8+G8+H8</f>
        <v>281</v>
      </c>
      <c r="N8">
        <f>M8*0.17</f>
        <v>47.77</v>
      </c>
      <c r="O8">
        <f>I8*0.15</f>
        <v>0</v>
      </c>
      <c r="P8">
        <f>ROUND(N8+O8,0)</f>
        <v>48</v>
      </c>
    </row>
    <row r="9" spans="1:16" x14ac:dyDescent="0.25">
      <c r="A9" s="12" t="s">
        <v>93</v>
      </c>
      <c r="B9" s="12">
        <v>7</v>
      </c>
      <c r="C9" s="13" t="s">
        <v>94</v>
      </c>
      <c r="D9" s="14">
        <v>87</v>
      </c>
      <c r="E9" s="14">
        <v>80</v>
      </c>
      <c r="F9" s="14">
        <v>91</v>
      </c>
      <c r="G9" s="15"/>
      <c r="H9" s="14"/>
      <c r="I9" s="14"/>
      <c r="J9" s="14"/>
      <c r="M9" s="11">
        <f>D9+E9+F9+G9+H9</f>
        <v>258</v>
      </c>
      <c r="N9">
        <f>M9*0.17</f>
        <v>43.860000000000007</v>
      </c>
      <c r="O9">
        <f>I9*0.15</f>
        <v>0</v>
      </c>
      <c r="P9">
        <f>ROUND(N9+O9,0)</f>
        <v>44</v>
      </c>
    </row>
    <row r="10" spans="1:16" x14ac:dyDescent="0.25">
      <c r="A10" s="12" t="s">
        <v>95</v>
      </c>
      <c r="B10" s="12">
        <v>8</v>
      </c>
      <c r="C10" s="13" t="s">
        <v>96</v>
      </c>
      <c r="D10" s="14">
        <v>79</v>
      </c>
      <c r="E10" s="14">
        <v>65</v>
      </c>
      <c r="F10" s="14">
        <v>71</v>
      </c>
      <c r="G10" s="15"/>
      <c r="H10" s="14"/>
      <c r="I10" s="14"/>
      <c r="J10" s="14"/>
      <c r="M10" s="11">
        <f>D10+E10+F10+G10+H10</f>
        <v>215</v>
      </c>
      <c r="N10">
        <f>M10*0.17</f>
        <v>36.550000000000004</v>
      </c>
      <c r="O10">
        <f>I10*0.15</f>
        <v>0</v>
      </c>
      <c r="P10">
        <f>ROUND(N10+O10,0)</f>
        <v>37</v>
      </c>
    </row>
    <row r="11" spans="1:16" x14ac:dyDescent="0.25">
      <c r="A11" s="12" t="s">
        <v>97</v>
      </c>
      <c r="B11" s="12">
        <v>9</v>
      </c>
      <c r="C11" s="13" t="s">
        <v>98</v>
      </c>
      <c r="D11" s="14">
        <v>100</v>
      </c>
      <c r="E11" s="14">
        <v>100</v>
      </c>
      <c r="F11" s="14">
        <v>94</v>
      </c>
      <c r="G11" s="15"/>
      <c r="H11" s="14"/>
      <c r="I11" s="14"/>
      <c r="J11" s="14"/>
      <c r="M11" s="11">
        <f>D11+E11+F11+G11+H11</f>
        <v>294</v>
      </c>
      <c r="N11">
        <f>M11*0.17</f>
        <v>49.980000000000004</v>
      </c>
      <c r="O11">
        <f>I11*0.15</f>
        <v>0</v>
      </c>
      <c r="P11">
        <f>ROUND(N11+O11,0)</f>
        <v>50</v>
      </c>
    </row>
    <row r="12" spans="1:16" x14ac:dyDescent="0.25">
      <c r="A12" s="12" t="s">
        <v>99</v>
      </c>
      <c r="B12" s="12">
        <v>10</v>
      </c>
      <c r="C12" s="13" t="s">
        <v>100</v>
      </c>
      <c r="D12" s="14">
        <v>100</v>
      </c>
      <c r="E12" s="14">
        <v>100</v>
      </c>
      <c r="F12" s="14">
        <v>100</v>
      </c>
      <c r="G12" s="15"/>
      <c r="H12" s="14"/>
      <c r="I12" s="14"/>
      <c r="J12" s="14"/>
      <c r="M12" s="11">
        <f>D12+E12+F12+G12+H12</f>
        <v>300</v>
      </c>
      <c r="N12">
        <f>M12*0.17</f>
        <v>51.000000000000007</v>
      </c>
      <c r="O12">
        <f>I12*0.15</f>
        <v>0</v>
      </c>
      <c r="P12">
        <f>ROUND(N12+O12,0)</f>
        <v>51</v>
      </c>
    </row>
    <row r="13" spans="1:16" x14ac:dyDescent="0.25">
      <c r="A13" s="12" t="s">
        <v>101</v>
      </c>
      <c r="B13" s="12">
        <v>11</v>
      </c>
      <c r="C13" s="13" t="s">
        <v>102</v>
      </c>
      <c r="D13" s="14">
        <v>91</v>
      </c>
      <c r="E13" s="14">
        <v>87</v>
      </c>
      <c r="F13" s="14">
        <v>91</v>
      </c>
      <c r="G13" s="15"/>
      <c r="H13" s="14"/>
      <c r="I13" s="14"/>
      <c r="J13" s="14"/>
      <c r="M13" s="11">
        <f>D13+E13+F13+G13+H13</f>
        <v>269</v>
      </c>
      <c r="N13">
        <f>M13*0.17</f>
        <v>45.730000000000004</v>
      </c>
      <c r="O13">
        <f>I13*0.15</f>
        <v>0</v>
      </c>
      <c r="P13">
        <f>ROUND(N13+O13,0)</f>
        <v>46</v>
      </c>
    </row>
    <row r="14" spans="1:16" x14ac:dyDescent="0.25">
      <c r="A14" s="12" t="s">
        <v>103</v>
      </c>
      <c r="B14" s="12">
        <v>12</v>
      </c>
      <c r="C14" s="13" t="s">
        <v>104</v>
      </c>
      <c r="D14" s="14">
        <v>89</v>
      </c>
      <c r="E14" s="14">
        <v>80</v>
      </c>
      <c r="F14" s="14">
        <v>83</v>
      </c>
      <c r="G14" s="15"/>
      <c r="H14" s="14"/>
      <c r="I14" s="14"/>
      <c r="J14" s="14"/>
      <c r="M14" s="11">
        <f>D14+E14+F14+G14+H14</f>
        <v>252</v>
      </c>
      <c r="N14">
        <f>M14*0.17</f>
        <v>42.84</v>
      </c>
      <c r="O14">
        <f>I14*0.15</f>
        <v>0</v>
      </c>
      <c r="P14">
        <f>ROUND(N14+O14,0)</f>
        <v>43</v>
      </c>
    </row>
    <row r="15" spans="1:16" x14ac:dyDescent="0.25">
      <c r="A15" s="12" t="s">
        <v>105</v>
      </c>
      <c r="B15" s="12">
        <v>13</v>
      </c>
      <c r="C15" s="13" t="s">
        <v>106</v>
      </c>
      <c r="D15" s="14">
        <v>96</v>
      </c>
      <c r="E15" s="14">
        <v>100</v>
      </c>
      <c r="F15" s="14">
        <v>100</v>
      </c>
      <c r="G15" s="15"/>
      <c r="H15" s="14"/>
      <c r="I15" s="14"/>
      <c r="J15" s="14"/>
      <c r="M15" s="11">
        <f>D15+E15+F15+G15+H15</f>
        <v>296</v>
      </c>
      <c r="N15">
        <f>M15*0.17</f>
        <v>50.32</v>
      </c>
      <c r="O15">
        <f>I15*0.15</f>
        <v>0</v>
      </c>
      <c r="P15">
        <f>ROUND(N15+O15,0)</f>
        <v>50</v>
      </c>
    </row>
    <row r="16" spans="1:16" x14ac:dyDescent="0.25">
      <c r="A16" s="12" t="s">
        <v>107</v>
      </c>
      <c r="B16" s="12">
        <v>14</v>
      </c>
      <c r="C16" s="13" t="s">
        <v>108</v>
      </c>
      <c r="D16" s="14">
        <v>97</v>
      </c>
      <c r="E16" s="14">
        <v>97</v>
      </c>
      <c r="F16" s="14">
        <v>94</v>
      </c>
      <c r="G16" s="15"/>
      <c r="H16" s="14"/>
      <c r="I16" s="14"/>
      <c r="J16" s="14"/>
      <c r="M16" s="11">
        <f>D16+E16+F16+G16+H16</f>
        <v>288</v>
      </c>
      <c r="N16">
        <f>M16*0.17</f>
        <v>48.96</v>
      </c>
      <c r="O16">
        <f>I16*0.15</f>
        <v>0</v>
      </c>
      <c r="P16">
        <f>ROUND(N16+O16,0)</f>
        <v>49</v>
      </c>
    </row>
    <row r="17" spans="1:16" x14ac:dyDescent="0.25">
      <c r="A17" s="12" t="s">
        <v>109</v>
      </c>
      <c r="B17" s="12">
        <v>15</v>
      </c>
      <c r="C17" s="13" t="s">
        <v>110</v>
      </c>
      <c r="D17" s="14">
        <v>98</v>
      </c>
      <c r="E17" s="14">
        <v>97</v>
      </c>
      <c r="F17" s="14">
        <v>96</v>
      </c>
      <c r="G17" s="15"/>
      <c r="H17" s="14"/>
      <c r="I17" s="14"/>
      <c r="J17" s="14"/>
      <c r="M17" s="11">
        <f>D17+E17+F17+G17+H17</f>
        <v>291</v>
      </c>
      <c r="N17">
        <f>M17*0.17</f>
        <v>49.470000000000006</v>
      </c>
      <c r="O17">
        <f>I17*0.15</f>
        <v>0</v>
      </c>
      <c r="P17">
        <f>ROUND(N17+O17,0)</f>
        <v>49</v>
      </c>
    </row>
    <row r="18" spans="1:16" x14ac:dyDescent="0.25">
      <c r="A18" s="12" t="s">
        <v>111</v>
      </c>
      <c r="B18" s="12">
        <v>16</v>
      </c>
      <c r="C18" s="13" t="s">
        <v>112</v>
      </c>
      <c r="D18" s="14">
        <v>91</v>
      </c>
      <c r="E18" s="14">
        <v>94</v>
      </c>
      <c r="F18" s="14">
        <v>92</v>
      </c>
      <c r="G18" s="15"/>
      <c r="H18" s="14"/>
      <c r="I18" s="14"/>
      <c r="J18" s="14"/>
      <c r="M18" s="11">
        <f>D18+E18+F18+G18+H18</f>
        <v>277</v>
      </c>
      <c r="N18">
        <f>M18*0.17</f>
        <v>47.09</v>
      </c>
      <c r="O18">
        <f>I18*0.15</f>
        <v>0</v>
      </c>
      <c r="P18">
        <f>ROUND(N18+O18,0)</f>
        <v>47</v>
      </c>
    </row>
    <row r="19" spans="1:16" x14ac:dyDescent="0.25">
      <c r="A19" s="12" t="s">
        <v>113</v>
      </c>
      <c r="B19" s="12">
        <v>17</v>
      </c>
      <c r="C19" s="13" t="s">
        <v>114</v>
      </c>
      <c r="D19" s="14">
        <v>87</v>
      </c>
      <c r="E19" s="14">
        <v>85</v>
      </c>
      <c r="F19" s="14">
        <v>74</v>
      </c>
      <c r="G19" s="15"/>
      <c r="H19" s="14"/>
      <c r="I19" s="14"/>
      <c r="J19" s="14"/>
      <c r="M19" s="11">
        <f>D19+E19+F19+G19+H19</f>
        <v>246</v>
      </c>
      <c r="N19">
        <f>M19*0.17</f>
        <v>41.82</v>
      </c>
      <c r="O19">
        <f>I19*0.15</f>
        <v>0</v>
      </c>
      <c r="P19">
        <f>ROUND(N19+O19,0)</f>
        <v>42</v>
      </c>
    </row>
    <row r="20" spans="1:16" x14ac:dyDescent="0.25">
      <c r="A20" s="12" t="s">
        <v>115</v>
      </c>
      <c r="B20" s="12">
        <v>18</v>
      </c>
      <c r="C20" s="13" t="s">
        <v>116</v>
      </c>
      <c r="D20" s="14">
        <v>97</v>
      </c>
      <c r="E20" s="14">
        <v>93</v>
      </c>
      <c r="F20" s="14">
        <v>97</v>
      </c>
      <c r="G20" s="15"/>
      <c r="H20" s="14"/>
      <c r="I20" s="14"/>
      <c r="J20" s="14"/>
      <c r="M20" s="11">
        <f>D20+E20+F20+G20+H20</f>
        <v>287</v>
      </c>
      <c r="N20">
        <f>M20*0.17</f>
        <v>48.790000000000006</v>
      </c>
      <c r="O20">
        <f>I20*0.15</f>
        <v>0</v>
      </c>
      <c r="P20">
        <f>ROUND(N20+O20,0)</f>
        <v>49</v>
      </c>
    </row>
    <row r="21" spans="1:16" x14ac:dyDescent="0.25">
      <c r="A21" s="12" t="s">
        <v>117</v>
      </c>
      <c r="B21" s="12">
        <v>19</v>
      </c>
      <c r="C21" s="13" t="s">
        <v>118</v>
      </c>
      <c r="D21" s="14">
        <v>98</v>
      </c>
      <c r="E21" s="14">
        <v>97</v>
      </c>
      <c r="F21" s="14">
        <v>98</v>
      </c>
      <c r="G21" s="15"/>
      <c r="H21" s="14"/>
      <c r="I21" s="14"/>
      <c r="J21" s="14"/>
      <c r="M21" s="11">
        <f>D21+E21+F21+G21+H21</f>
        <v>293</v>
      </c>
      <c r="N21">
        <f>M21*0.17</f>
        <v>49.81</v>
      </c>
      <c r="O21">
        <f>I21*0.15</f>
        <v>0</v>
      </c>
      <c r="P21">
        <f>ROUND(N21+O21,0)</f>
        <v>50</v>
      </c>
    </row>
    <row r="22" spans="1:16" x14ac:dyDescent="0.25">
      <c r="A22" s="12" t="s">
        <v>119</v>
      </c>
      <c r="B22" s="12">
        <v>20</v>
      </c>
      <c r="C22" s="13" t="s">
        <v>120</v>
      </c>
      <c r="D22" s="14">
        <v>95</v>
      </c>
      <c r="E22" s="14">
        <v>80</v>
      </c>
      <c r="F22" s="14">
        <v>92</v>
      </c>
      <c r="G22" s="15"/>
      <c r="H22" s="14"/>
      <c r="I22" s="14"/>
      <c r="J22" s="14"/>
      <c r="M22" s="11">
        <f>D22+E22+F22+G22+H22</f>
        <v>267</v>
      </c>
      <c r="N22">
        <f>M22*0.17</f>
        <v>45.39</v>
      </c>
      <c r="O22">
        <f>I22*0.15</f>
        <v>0</v>
      </c>
      <c r="P22">
        <f>ROUND(N22+O22,0)</f>
        <v>45</v>
      </c>
    </row>
    <row r="23" spans="1:16" x14ac:dyDescent="0.25">
      <c r="A23" s="12" t="s">
        <v>121</v>
      </c>
      <c r="B23" s="12">
        <v>21</v>
      </c>
      <c r="C23" s="13" t="s">
        <v>122</v>
      </c>
      <c r="D23" s="14">
        <v>99</v>
      </c>
      <c r="E23" s="14">
        <v>99</v>
      </c>
      <c r="F23" s="14">
        <v>100</v>
      </c>
      <c r="G23" s="15"/>
      <c r="H23" s="14"/>
      <c r="I23" s="14"/>
      <c r="J23" s="14"/>
      <c r="M23" s="11">
        <f>D23+E23+F23+G23+H23</f>
        <v>298</v>
      </c>
      <c r="N23">
        <f>M23*0.17</f>
        <v>50.660000000000004</v>
      </c>
      <c r="O23">
        <f>I23*0.15</f>
        <v>0</v>
      </c>
      <c r="P23">
        <f>ROUND(N23+O23,0)</f>
        <v>51</v>
      </c>
    </row>
    <row r="24" spans="1:16" x14ac:dyDescent="0.25">
      <c r="A24" s="12" t="s">
        <v>123</v>
      </c>
      <c r="B24" s="12">
        <v>22</v>
      </c>
      <c r="C24" s="13" t="s">
        <v>124</v>
      </c>
      <c r="D24" s="14">
        <v>100</v>
      </c>
      <c r="E24" s="14">
        <v>100</v>
      </c>
      <c r="F24" s="14">
        <v>98</v>
      </c>
      <c r="G24" s="15"/>
      <c r="H24" s="14"/>
      <c r="I24" s="14"/>
      <c r="J24" s="14"/>
      <c r="M24" s="11">
        <f>D24+E24+F24+G24+H24</f>
        <v>298</v>
      </c>
      <c r="N24">
        <f>M24*0.17</f>
        <v>50.660000000000004</v>
      </c>
      <c r="O24">
        <f>I24*0.15</f>
        <v>0</v>
      </c>
      <c r="P24">
        <f>ROUND(N24+O24,0)</f>
        <v>51</v>
      </c>
    </row>
    <row r="25" spans="1:16" x14ac:dyDescent="0.25">
      <c r="A25" s="12" t="s">
        <v>125</v>
      </c>
      <c r="B25" s="12">
        <v>23</v>
      </c>
      <c r="C25" s="13" t="s">
        <v>126</v>
      </c>
      <c r="D25" s="14">
        <v>99</v>
      </c>
      <c r="E25" s="14">
        <v>99</v>
      </c>
      <c r="F25" s="14">
        <v>100</v>
      </c>
      <c r="G25" s="15"/>
      <c r="H25" s="14"/>
      <c r="I25" s="14"/>
      <c r="J25" s="14"/>
      <c r="M25" s="11">
        <f>D25+E25+F25+G25+H25</f>
        <v>298</v>
      </c>
      <c r="N25">
        <f>M25*0.17</f>
        <v>50.660000000000004</v>
      </c>
      <c r="O25">
        <f>I25*0.15</f>
        <v>0</v>
      </c>
      <c r="P25">
        <f>ROUND(N25+O25,0)</f>
        <v>51</v>
      </c>
    </row>
    <row r="26" spans="1:16" x14ac:dyDescent="0.25">
      <c r="A26" s="12" t="s">
        <v>127</v>
      </c>
      <c r="B26" s="12">
        <v>24</v>
      </c>
      <c r="C26" s="13" t="s">
        <v>128</v>
      </c>
      <c r="D26" s="14">
        <v>98</v>
      </c>
      <c r="E26" s="14">
        <v>100</v>
      </c>
      <c r="F26" s="14">
        <v>99</v>
      </c>
      <c r="G26" s="15"/>
      <c r="H26" s="14"/>
      <c r="I26" s="14"/>
      <c r="J26" s="14"/>
      <c r="M26" s="11">
        <f>D26+E26+F26+G26+H26</f>
        <v>297</v>
      </c>
      <c r="N26">
        <f>M26*0.17</f>
        <v>50.49</v>
      </c>
      <c r="O26">
        <f>I26*0.15</f>
        <v>0</v>
      </c>
      <c r="P26">
        <f>ROUND(N26+O26,0)</f>
        <v>50</v>
      </c>
    </row>
    <row r="27" spans="1:16" x14ac:dyDescent="0.25">
      <c r="A27" s="12" t="s">
        <v>129</v>
      </c>
      <c r="B27" s="12">
        <v>25</v>
      </c>
      <c r="C27" s="13" t="s">
        <v>130</v>
      </c>
      <c r="D27" s="14">
        <v>99</v>
      </c>
      <c r="E27" s="14">
        <v>98</v>
      </c>
      <c r="F27" s="14">
        <v>97</v>
      </c>
      <c r="G27" s="15"/>
      <c r="H27" s="14"/>
      <c r="I27" s="14"/>
      <c r="J27" s="14"/>
      <c r="M27" s="11">
        <f>D27+E27+F27+G27+H27</f>
        <v>294</v>
      </c>
      <c r="N27">
        <f>M27*0.17</f>
        <v>49.980000000000004</v>
      </c>
      <c r="O27">
        <f>I27*0.15</f>
        <v>0</v>
      </c>
      <c r="P27">
        <f>ROUND(N27+O27,0)</f>
        <v>50</v>
      </c>
    </row>
    <row r="28" spans="1:16" x14ac:dyDescent="0.25">
      <c r="A28" s="12" t="s">
        <v>131</v>
      </c>
      <c r="B28" s="12">
        <v>26</v>
      </c>
      <c r="C28" s="13" t="s">
        <v>132</v>
      </c>
      <c r="D28" s="14">
        <v>100</v>
      </c>
      <c r="E28" s="14">
        <v>97</v>
      </c>
      <c r="F28" s="14">
        <v>95</v>
      </c>
      <c r="G28" s="15"/>
      <c r="H28" s="14"/>
      <c r="I28" s="14"/>
      <c r="J28" s="14"/>
      <c r="M28" s="11">
        <f>D28+E28+F28+G28+H28</f>
        <v>292</v>
      </c>
      <c r="N28">
        <f>M28*0.17</f>
        <v>49.64</v>
      </c>
      <c r="O28">
        <f>I28*0.15</f>
        <v>0</v>
      </c>
      <c r="P28">
        <f>ROUND(N28+O28,0)</f>
        <v>50</v>
      </c>
    </row>
    <row r="29" spans="1:16" x14ac:dyDescent="0.25">
      <c r="A29" s="12" t="s">
        <v>133</v>
      </c>
      <c r="B29" s="12">
        <v>27</v>
      </c>
      <c r="C29" s="13" t="s">
        <v>134</v>
      </c>
      <c r="D29" s="14">
        <v>99</v>
      </c>
      <c r="E29" s="14">
        <v>93</v>
      </c>
      <c r="F29" s="14">
        <v>86</v>
      </c>
      <c r="G29" s="15"/>
      <c r="H29" s="14"/>
      <c r="I29" s="14"/>
      <c r="J29" s="14"/>
      <c r="M29" s="11">
        <f>D29+E29+F29+G29+H29</f>
        <v>278</v>
      </c>
      <c r="N29">
        <f>M29*0.17</f>
        <v>47.260000000000005</v>
      </c>
      <c r="O29">
        <f>I29*0.15</f>
        <v>0</v>
      </c>
      <c r="P29">
        <f>ROUND(N29+O29,0)</f>
        <v>47</v>
      </c>
    </row>
    <row r="30" spans="1:16" x14ac:dyDescent="0.25">
      <c r="A30" s="12" t="s">
        <v>135</v>
      </c>
      <c r="B30" s="12">
        <v>28</v>
      </c>
      <c r="C30" s="13" t="s">
        <v>136</v>
      </c>
      <c r="D30" s="14">
        <v>100</v>
      </c>
      <c r="E30" s="14">
        <v>100</v>
      </c>
      <c r="F30" s="14">
        <v>98</v>
      </c>
      <c r="G30" s="15"/>
      <c r="H30" s="14"/>
      <c r="I30" s="14"/>
      <c r="J30" s="14"/>
      <c r="M30" s="11">
        <f>D30+E30+F30+G30+H30</f>
        <v>298</v>
      </c>
      <c r="N30">
        <f>M30*0.17</f>
        <v>50.660000000000004</v>
      </c>
      <c r="O30">
        <f>I30*0.15</f>
        <v>0</v>
      </c>
      <c r="P30">
        <f>ROUND(N30+O30,0)</f>
        <v>51</v>
      </c>
    </row>
    <row r="31" spans="1:16" x14ac:dyDescent="0.25">
      <c r="A31" s="12" t="s">
        <v>137</v>
      </c>
      <c r="B31" s="12">
        <v>29</v>
      </c>
      <c r="C31" s="13" t="s">
        <v>138</v>
      </c>
      <c r="D31" s="14">
        <v>88</v>
      </c>
      <c r="E31" s="14">
        <v>70</v>
      </c>
      <c r="F31" s="14">
        <v>85</v>
      </c>
      <c r="G31" s="15"/>
      <c r="H31" s="14"/>
      <c r="I31" s="14"/>
      <c r="J31" s="14"/>
      <c r="M31" s="11">
        <f>D31+E31+F31+G31+H31</f>
        <v>243</v>
      </c>
      <c r="N31">
        <f>M31*0.17</f>
        <v>41.31</v>
      </c>
      <c r="O31">
        <f>I31*0.15</f>
        <v>0</v>
      </c>
      <c r="P31">
        <f>ROUND(N31+O31,0)</f>
        <v>41</v>
      </c>
    </row>
    <row r="32" spans="1:16" x14ac:dyDescent="0.25">
      <c r="A32" s="12" t="s">
        <v>139</v>
      </c>
      <c r="B32" s="12">
        <v>30</v>
      </c>
      <c r="C32" s="13" t="s">
        <v>140</v>
      </c>
      <c r="D32" s="14">
        <v>98</v>
      </c>
      <c r="E32" s="14">
        <v>98</v>
      </c>
      <c r="F32" s="14">
        <v>100</v>
      </c>
      <c r="G32" s="15"/>
      <c r="H32" s="14"/>
      <c r="I32" s="14"/>
      <c r="J32" s="14"/>
      <c r="M32" s="11">
        <f>D32+E32+F32+G32+H32</f>
        <v>296</v>
      </c>
      <c r="N32">
        <f>M32*0.17</f>
        <v>50.32</v>
      </c>
      <c r="O32">
        <f>I32*0.15</f>
        <v>0</v>
      </c>
      <c r="P32">
        <f>ROUND(N32+O32,0)</f>
        <v>50</v>
      </c>
    </row>
    <row r="33" spans="1:16" x14ac:dyDescent="0.25">
      <c r="A33" s="12" t="s">
        <v>141</v>
      </c>
      <c r="B33" s="12">
        <v>31</v>
      </c>
      <c r="C33" s="13" t="s">
        <v>142</v>
      </c>
      <c r="D33" s="14">
        <v>100</v>
      </c>
      <c r="E33" s="14">
        <v>100</v>
      </c>
      <c r="F33" s="14">
        <v>99</v>
      </c>
      <c r="G33" s="15"/>
      <c r="H33" s="14"/>
      <c r="I33" s="14"/>
      <c r="J33" s="14"/>
      <c r="M33" s="11">
        <f>D33+E33+F33+G33+H33</f>
        <v>299</v>
      </c>
      <c r="N33">
        <f>M33*0.17</f>
        <v>50.830000000000005</v>
      </c>
      <c r="O33">
        <f>I33*0.15</f>
        <v>0</v>
      </c>
      <c r="P33">
        <f>ROUND(N33+O33,0)</f>
        <v>51</v>
      </c>
    </row>
  </sheetData>
  <sheetProtection algorithmName="SHA-512" hashValue="wVld6jpJRoO8FhH9cNQLsFW1zN+iBYh/RvL6/bs71TO6TFT7CaxFq3SfUmhSOkQibLJwBAKtYQARZTcI6ADSsg==" saltValue="E9ekqreCFehv5TKVT6QrDA==" spinCount="100000" sheet="1" objects="1" scenarios="1"/>
  <dataValidations count="31">
    <dataValidation type="whole" allowBlank="1" showInputMessage="1" showErrorMessage="1" errorTitle="Valor fuera de rango" error="Ingrese un valor correcto" sqref="G3" xr:uid="{2FDBB3E1-383B-48C0-B544-992DE156775C}">
      <formula1>0</formula1>
      <formula2>100</formula2>
    </dataValidation>
    <dataValidation type="whole" allowBlank="1" showInputMessage="1" showErrorMessage="1" errorTitle="Valor fuera de rango" error="Ingrese un valor correcto" sqref="G4" xr:uid="{6FB6A3A2-344A-40BD-B293-1359BFD4F0D0}">
      <formula1>0</formula1>
      <formula2>100</formula2>
    </dataValidation>
    <dataValidation type="whole" allowBlank="1" showInputMessage="1" showErrorMessage="1" errorTitle="Valor fuera de rango" error="Ingrese un valor correcto" sqref="G5" xr:uid="{3D9891B5-D033-4B94-B4B6-59DA268F2C52}">
      <formula1>0</formula1>
      <formula2>100</formula2>
    </dataValidation>
    <dataValidation type="whole" allowBlank="1" showInputMessage="1" showErrorMessage="1" errorTitle="Valor fuera de rango" error="Ingrese un valor correcto" sqref="G6" xr:uid="{58AD291D-C5EB-4664-8076-FC16F20141D7}">
      <formula1>0</formula1>
      <formula2>100</formula2>
    </dataValidation>
    <dataValidation type="whole" allowBlank="1" showInputMessage="1" showErrorMessage="1" errorTitle="Valor fuera de rango" error="Ingrese un valor correcto" sqref="G7" xr:uid="{C2D2F24A-C81C-433F-B3C2-23DBE3BC850C}">
      <formula1>0</formula1>
      <formula2>100</formula2>
    </dataValidation>
    <dataValidation type="whole" allowBlank="1" showInputMessage="1" showErrorMessage="1" errorTitle="Valor fuera de rango" error="Ingrese un valor correcto" sqref="G8" xr:uid="{1754AA33-580D-46B7-ABC6-341F4DC9BF3C}">
      <formula1>0</formula1>
      <formula2>100</formula2>
    </dataValidation>
    <dataValidation type="whole" allowBlank="1" showInputMessage="1" showErrorMessage="1" errorTitle="Valor fuera de rango" error="Ingrese un valor correcto" sqref="G9" xr:uid="{D30996E3-DC15-4268-8815-6CCB3A75D68F}">
      <formula1>0</formula1>
      <formula2>100</formula2>
    </dataValidation>
    <dataValidation type="whole" allowBlank="1" showInputMessage="1" showErrorMessage="1" errorTitle="Valor fuera de rango" error="Ingrese un valor correcto" sqref="G10" xr:uid="{483FDF61-E420-40C6-98B3-DBE01FF5EBF0}">
      <formula1>0</formula1>
      <formula2>100</formula2>
    </dataValidation>
    <dataValidation type="whole" allowBlank="1" showInputMessage="1" showErrorMessage="1" errorTitle="Valor fuera de rango" error="Ingrese un valor correcto" sqref="G11" xr:uid="{79988746-5F56-4A26-A858-80A79F6CB8BB}">
      <formula1>0</formula1>
      <formula2>100</formula2>
    </dataValidation>
    <dataValidation type="whole" allowBlank="1" showInputMessage="1" showErrorMessage="1" errorTitle="Valor fuera de rango" error="Ingrese un valor correcto" sqref="G12" xr:uid="{3794710A-1E3B-4993-802D-713A06E21884}">
      <formula1>0</formula1>
      <formula2>100</formula2>
    </dataValidation>
    <dataValidation type="whole" allowBlank="1" showInputMessage="1" showErrorMessage="1" errorTitle="Valor fuera de rango" error="Ingrese un valor correcto" sqref="G13" xr:uid="{ECBCBE4B-6C28-43AD-8911-A305275FBA69}">
      <formula1>0</formula1>
      <formula2>100</formula2>
    </dataValidation>
    <dataValidation type="whole" allowBlank="1" showInputMessage="1" showErrorMessage="1" errorTitle="Valor fuera de rango" error="Ingrese un valor correcto" sqref="G14" xr:uid="{4C224C07-CA30-4372-AA1C-F046E047BA75}">
      <formula1>0</formula1>
      <formula2>100</formula2>
    </dataValidation>
    <dataValidation type="whole" allowBlank="1" showInputMessage="1" showErrorMessage="1" errorTitle="Valor fuera de rango" error="Ingrese un valor correcto" sqref="G15" xr:uid="{6136144F-CEC8-4301-B99A-1BBCA2F07E81}">
      <formula1>0</formula1>
      <formula2>100</formula2>
    </dataValidation>
    <dataValidation type="whole" allowBlank="1" showInputMessage="1" showErrorMessage="1" errorTitle="Valor fuera de rango" error="Ingrese un valor correcto" sqref="G16" xr:uid="{A21D5DC6-A73E-45F6-9D84-D297DDE30B00}">
      <formula1>0</formula1>
      <formula2>100</formula2>
    </dataValidation>
    <dataValidation type="whole" allowBlank="1" showInputMessage="1" showErrorMessage="1" errorTitle="Valor fuera de rango" error="Ingrese un valor correcto" sqref="G17" xr:uid="{4F5D6EB8-4E52-4469-8D75-01EDB06D8AE2}">
      <formula1>0</formula1>
      <formula2>100</formula2>
    </dataValidation>
    <dataValidation type="whole" allowBlank="1" showInputMessage="1" showErrorMessage="1" errorTitle="Valor fuera de rango" error="Ingrese un valor correcto" sqref="G18" xr:uid="{CB703393-3C8F-456E-AE7F-95200197F82E}">
      <formula1>0</formula1>
      <formula2>100</formula2>
    </dataValidation>
    <dataValidation type="whole" allowBlank="1" showInputMessage="1" showErrorMessage="1" errorTitle="Valor fuera de rango" error="Ingrese un valor correcto" sqref="G19" xr:uid="{6CE8988E-8576-472B-991B-9AC78E754431}">
      <formula1>0</formula1>
      <formula2>100</formula2>
    </dataValidation>
    <dataValidation type="whole" allowBlank="1" showInputMessage="1" showErrorMessage="1" errorTitle="Valor fuera de rango" error="Ingrese un valor correcto" sqref="G20" xr:uid="{36070F7D-F787-4342-B9D2-018263F39837}">
      <formula1>0</formula1>
      <formula2>100</formula2>
    </dataValidation>
    <dataValidation type="whole" allowBlank="1" showInputMessage="1" showErrorMessage="1" errorTitle="Valor fuera de rango" error="Ingrese un valor correcto" sqref="G21" xr:uid="{858E1091-9F95-42A2-B3DD-B7681550A980}">
      <formula1>0</formula1>
      <formula2>100</formula2>
    </dataValidation>
    <dataValidation type="whole" allowBlank="1" showInputMessage="1" showErrorMessage="1" errorTitle="Valor fuera de rango" error="Ingrese un valor correcto" sqref="G22" xr:uid="{1448B03D-E907-4A8E-B41D-89829048C01F}">
      <formula1>0</formula1>
      <formula2>100</formula2>
    </dataValidation>
    <dataValidation type="whole" allowBlank="1" showInputMessage="1" showErrorMessage="1" errorTitle="Valor fuera de rango" error="Ingrese un valor correcto" sqref="G23" xr:uid="{EE114B3D-3511-4FD3-B690-14509F62ACEF}">
      <formula1>0</formula1>
      <formula2>100</formula2>
    </dataValidation>
    <dataValidation type="whole" allowBlank="1" showInputMessage="1" showErrorMessage="1" errorTitle="Valor fuera de rango" error="Ingrese un valor correcto" sqref="G24" xr:uid="{571796A2-94CB-4DE6-846A-C76D9A2F40B2}">
      <formula1>0</formula1>
      <formula2>100</formula2>
    </dataValidation>
    <dataValidation type="whole" allowBlank="1" showInputMessage="1" showErrorMessage="1" errorTitle="Valor fuera de rango" error="Ingrese un valor correcto" sqref="G25" xr:uid="{64B36D79-841D-41EC-A547-B1D167742091}">
      <formula1>0</formula1>
      <formula2>100</formula2>
    </dataValidation>
    <dataValidation type="whole" allowBlank="1" showInputMessage="1" showErrorMessage="1" errorTitle="Valor fuera de rango" error="Ingrese un valor correcto" sqref="G26" xr:uid="{BF6D5CC4-D643-468E-A669-BA3C3568D5BB}">
      <formula1>0</formula1>
      <formula2>100</formula2>
    </dataValidation>
    <dataValidation type="whole" allowBlank="1" showInputMessage="1" showErrorMessage="1" errorTitle="Valor fuera de rango" error="Ingrese un valor correcto" sqref="G27" xr:uid="{50D13E57-C464-4E58-8527-10D2EF466BC0}">
      <formula1>0</formula1>
      <formula2>100</formula2>
    </dataValidation>
    <dataValidation type="whole" allowBlank="1" showInputMessage="1" showErrorMessage="1" errorTitle="Valor fuera de rango" error="Ingrese un valor correcto" sqref="G28" xr:uid="{5FEA117E-4CC9-4B9F-9931-0DF0E4F56A9B}">
      <formula1>0</formula1>
      <formula2>100</formula2>
    </dataValidation>
    <dataValidation type="whole" allowBlank="1" showInputMessage="1" showErrorMessage="1" errorTitle="Valor fuera de rango" error="Ingrese un valor correcto" sqref="G29" xr:uid="{48C76723-43C0-44A2-BCF1-89546D84726F}">
      <formula1>0</formula1>
      <formula2>100</formula2>
    </dataValidation>
    <dataValidation type="whole" allowBlank="1" showInputMessage="1" showErrorMessage="1" errorTitle="Valor fuera de rango" error="Ingrese un valor correcto" sqref="G30" xr:uid="{81EA8EF7-B67A-491A-A10E-438AB936C140}">
      <formula1>0</formula1>
      <formula2>100</formula2>
    </dataValidation>
    <dataValidation type="whole" allowBlank="1" showInputMessage="1" showErrorMessage="1" errorTitle="Valor fuera de rango" error="Ingrese un valor correcto" sqref="G31" xr:uid="{1DA46319-3CE5-4FAF-8CD4-E008488F41B8}">
      <formula1>0</formula1>
      <formula2>100</formula2>
    </dataValidation>
    <dataValidation type="whole" allowBlank="1" showInputMessage="1" showErrorMessage="1" errorTitle="Valor fuera de rango" error="Ingrese un valor correcto" sqref="G32" xr:uid="{9AA5472F-B123-44BD-AA78-88457BF0E2E9}">
      <formula1>0</formula1>
      <formula2>100</formula2>
    </dataValidation>
    <dataValidation type="whole" allowBlank="1" showInputMessage="1" showErrorMessage="1" errorTitle="Valor fuera de rango" error="Ingrese un valor correcto" sqref="G33" xr:uid="{CEB4C569-90AC-4295-90BF-167863B59FBC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BBE7F-5B86-4B12-A6A3-85BDBA51EE81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213</v>
      </c>
      <c r="C1" s="1" t="s">
        <v>214</v>
      </c>
      <c r="D1" s="5" t="s">
        <v>261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211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215</v>
      </c>
      <c r="B3" s="12">
        <v>1</v>
      </c>
      <c r="C3" s="13" t="s">
        <v>216</v>
      </c>
      <c r="D3" s="14">
        <v>100</v>
      </c>
      <c r="E3" s="14">
        <v>90</v>
      </c>
      <c r="F3" s="14">
        <v>95</v>
      </c>
      <c r="G3" s="15"/>
      <c r="H3" s="14"/>
      <c r="I3" s="14"/>
      <c r="J3" s="14"/>
      <c r="M3" s="11">
        <f>D3+E3+F3+G3+H3</f>
        <v>285</v>
      </c>
      <c r="N3">
        <f>M3*0.17</f>
        <v>48.45</v>
      </c>
      <c r="O3">
        <f>I3*0.15</f>
        <v>0</v>
      </c>
      <c r="P3">
        <f>ROUND(N3+O3,0)</f>
        <v>48</v>
      </c>
    </row>
    <row r="4" spans="1:16" x14ac:dyDescent="0.25">
      <c r="A4" s="12" t="s">
        <v>217</v>
      </c>
      <c r="B4" s="12">
        <v>2</v>
      </c>
      <c r="C4" s="13" t="s">
        <v>218</v>
      </c>
      <c r="D4" s="14">
        <v>98</v>
      </c>
      <c r="E4" s="14">
        <v>98</v>
      </c>
      <c r="F4" s="14">
        <v>98</v>
      </c>
      <c r="G4" s="15"/>
      <c r="H4" s="14"/>
      <c r="I4" s="14"/>
      <c r="J4" s="14"/>
      <c r="M4" s="11">
        <f>D4+E4+F4+G4+H4</f>
        <v>294</v>
      </c>
      <c r="N4">
        <f>M4*0.17</f>
        <v>49.980000000000004</v>
      </c>
      <c r="O4">
        <f>I4*0.15</f>
        <v>0</v>
      </c>
      <c r="P4">
        <f>ROUND(N4+O4,0)</f>
        <v>50</v>
      </c>
    </row>
    <row r="5" spans="1:16" x14ac:dyDescent="0.25">
      <c r="A5" s="12" t="s">
        <v>219</v>
      </c>
      <c r="B5" s="12">
        <v>3</v>
      </c>
      <c r="C5" s="13" t="s">
        <v>220</v>
      </c>
      <c r="D5" s="14">
        <v>84</v>
      </c>
      <c r="E5" s="14">
        <v>73</v>
      </c>
      <c r="F5" s="14">
        <v>86</v>
      </c>
      <c r="G5" s="15"/>
      <c r="H5" s="14"/>
      <c r="I5" s="14"/>
      <c r="J5" s="14"/>
      <c r="M5" s="11">
        <f>D5+E5+F5+G5+H5</f>
        <v>243</v>
      </c>
      <c r="N5">
        <f>M5*0.17</f>
        <v>41.31</v>
      </c>
      <c r="O5">
        <f>I5*0.15</f>
        <v>0</v>
      </c>
      <c r="P5">
        <f>ROUND(N5+O5,0)</f>
        <v>41</v>
      </c>
    </row>
    <row r="6" spans="1:16" x14ac:dyDescent="0.25">
      <c r="A6" s="12" t="s">
        <v>221</v>
      </c>
      <c r="B6" s="12">
        <v>4</v>
      </c>
      <c r="C6" s="13" t="s">
        <v>222</v>
      </c>
      <c r="D6" s="14">
        <v>94</v>
      </c>
      <c r="E6" s="14">
        <v>87</v>
      </c>
      <c r="F6" s="14">
        <v>90</v>
      </c>
      <c r="G6" s="15"/>
      <c r="H6" s="14"/>
      <c r="I6" s="14"/>
      <c r="J6" s="14"/>
      <c r="M6" s="11">
        <f>D6+E6+F6+G6+H6</f>
        <v>271</v>
      </c>
      <c r="N6">
        <f>M6*0.17</f>
        <v>46.07</v>
      </c>
      <c r="O6">
        <f>I6*0.15</f>
        <v>0</v>
      </c>
      <c r="P6">
        <f>ROUND(N6+O6,0)</f>
        <v>46</v>
      </c>
    </row>
    <row r="7" spans="1:16" x14ac:dyDescent="0.25">
      <c r="A7" s="12" t="s">
        <v>223</v>
      </c>
      <c r="B7" s="12">
        <v>5</v>
      </c>
      <c r="C7" s="13" t="s">
        <v>224</v>
      </c>
      <c r="D7" s="14">
        <v>94</v>
      </c>
      <c r="E7" s="14">
        <v>97</v>
      </c>
      <c r="F7" s="14">
        <v>94</v>
      </c>
      <c r="G7" s="15"/>
      <c r="H7" s="14"/>
      <c r="I7" s="14"/>
      <c r="J7" s="14"/>
      <c r="M7" s="11">
        <f>D7+E7+F7+G7+H7</f>
        <v>285</v>
      </c>
      <c r="N7">
        <f>M7*0.17</f>
        <v>48.45</v>
      </c>
      <c r="O7">
        <f>I7*0.15</f>
        <v>0</v>
      </c>
      <c r="P7">
        <f>ROUND(N7+O7,0)</f>
        <v>48</v>
      </c>
    </row>
    <row r="8" spans="1:16" x14ac:dyDescent="0.25">
      <c r="A8" s="12" t="s">
        <v>225</v>
      </c>
      <c r="B8" s="12">
        <v>6</v>
      </c>
      <c r="C8" s="13" t="s">
        <v>226</v>
      </c>
      <c r="D8" s="14">
        <v>100</v>
      </c>
      <c r="E8" s="14">
        <v>100</v>
      </c>
      <c r="F8" s="14">
        <v>95</v>
      </c>
      <c r="G8" s="15"/>
      <c r="H8" s="14"/>
      <c r="I8" s="14"/>
      <c r="J8" s="14"/>
      <c r="M8" s="11">
        <f>D8+E8+F8+G8+H8</f>
        <v>295</v>
      </c>
      <c r="N8">
        <f>M8*0.17</f>
        <v>50.150000000000006</v>
      </c>
      <c r="O8">
        <f>I8*0.15</f>
        <v>0</v>
      </c>
      <c r="P8">
        <f>ROUND(N8+O8,0)</f>
        <v>50</v>
      </c>
    </row>
    <row r="9" spans="1:16" x14ac:dyDescent="0.25">
      <c r="A9" s="12" t="s">
        <v>227</v>
      </c>
      <c r="B9" s="12">
        <v>7</v>
      </c>
      <c r="C9" s="13" t="s">
        <v>228</v>
      </c>
      <c r="D9" s="14">
        <v>93</v>
      </c>
      <c r="E9" s="14">
        <v>89</v>
      </c>
      <c r="F9" s="14">
        <v>97</v>
      </c>
      <c r="G9" s="15"/>
      <c r="H9" s="14"/>
      <c r="I9" s="14"/>
      <c r="J9" s="14"/>
      <c r="M9" s="11">
        <f>D9+E9+F9+G9+H9</f>
        <v>279</v>
      </c>
      <c r="N9">
        <f>M9*0.17</f>
        <v>47.430000000000007</v>
      </c>
      <c r="O9">
        <f>I9*0.15</f>
        <v>0</v>
      </c>
      <c r="P9">
        <f>ROUND(N9+O9,0)</f>
        <v>47</v>
      </c>
    </row>
    <row r="10" spans="1:16" x14ac:dyDescent="0.25">
      <c r="A10" s="12" t="s">
        <v>229</v>
      </c>
      <c r="B10" s="12">
        <v>8</v>
      </c>
      <c r="C10" s="13" t="s">
        <v>230</v>
      </c>
      <c r="D10" s="14">
        <v>98</v>
      </c>
      <c r="E10" s="14">
        <v>92</v>
      </c>
      <c r="F10" s="14">
        <v>83</v>
      </c>
      <c r="G10" s="15"/>
      <c r="H10" s="14"/>
      <c r="I10" s="14"/>
      <c r="J10" s="14"/>
      <c r="M10" s="11">
        <f>D10+E10+F10+G10+H10</f>
        <v>273</v>
      </c>
      <c r="N10">
        <f>M10*0.17</f>
        <v>46.410000000000004</v>
      </c>
      <c r="O10">
        <f>I10*0.15</f>
        <v>0</v>
      </c>
      <c r="P10">
        <f>ROUND(N10+O10,0)</f>
        <v>46</v>
      </c>
    </row>
    <row r="11" spans="1:16" x14ac:dyDescent="0.25">
      <c r="A11" s="12" t="s">
        <v>231</v>
      </c>
      <c r="B11" s="12">
        <v>9</v>
      </c>
      <c r="C11" s="13" t="s">
        <v>232</v>
      </c>
      <c r="D11" s="14">
        <v>99</v>
      </c>
      <c r="E11" s="14">
        <v>97</v>
      </c>
      <c r="F11" s="14">
        <v>95</v>
      </c>
      <c r="G11" s="15"/>
      <c r="H11" s="14"/>
      <c r="I11" s="14"/>
      <c r="J11" s="14"/>
      <c r="M11" s="11">
        <f>D11+E11+F11+G11+H11</f>
        <v>291</v>
      </c>
      <c r="N11">
        <f>M11*0.17</f>
        <v>49.470000000000006</v>
      </c>
      <c r="O11">
        <f>I11*0.15</f>
        <v>0</v>
      </c>
      <c r="P11">
        <f>ROUND(N11+O11,0)</f>
        <v>49</v>
      </c>
    </row>
    <row r="12" spans="1:16" x14ac:dyDescent="0.25">
      <c r="A12" s="12" t="s">
        <v>233</v>
      </c>
      <c r="B12" s="12">
        <v>10</v>
      </c>
      <c r="C12" s="13" t="s">
        <v>234</v>
      </c>
      <c r="D12" s="14">
        <v>85</v>
      </c>
      <c r="E12" s="14">
        <v>70</v>
      </c>
      <c r="F12" s="14">
        <v>76</v>
      </c>
      <c r="G12" s="15"/>
      <c r="H12" s="14"/>
      <c r="I12" s="14"/>
      <c r="J12" s="14"/>
      <c r="M12" s="11">
        <f>D12+E12+F12+G12+H12</f>
        <v>231</v>
      </c>
      <c r="N12">
        <f>M12*0.17</f>
        <v>39.270000000000003</v>
      </c>
      <c r="O12">
        <f>I12*0.15</f>
        <v>0</v>
      </c>
      <c r="P12">
        <f>ROUND(N12+O12,0)</f>
        <v>39</v>
      </c>
    </row>
    <row r="13" spans="1:16" x14ac:dyDescent="0.25">
      <c r="A13" s="12" t="s">
        <v>235</v>
      </c>
      <c r="B13" s="12">
        <v>11</v>
      </c>
      <c r="C13" s="13" t="s">
        <v>236</v>
      </c>
      <c r="D13" s="14">
        <v>92</v>
      </c>
      <c r="E13" s="14">
        <v>85</v>
      </c>
      <c r="F13" s="14">
        <v>83</v>
      </c>
      <c r="G13" s="15"/>
      <c r="H13" s="14"/>
      <c r="I13" s="14"/>
      <c r="J13" s="14"/>
      <c r="M13" s="11">
        <f>D13+E13+F13+G13+H13</f>
        <v>260</v>
      </c>
      <c r="N13">
        <f>M13*0.17</f>
        <v>44.2</v>
      </c>
      <c r="O13">
        <f>I13*0.15</f>
        <v>0</v>
      </c>
      <c r="P13">
        <f>ROUND(N13+O13,0)</f>
        <v>44</v>
      </c>
    </row>
    <row r="14" spans="1:16" x14ac:dyDescent="0.25">
      <c r="A14" s="12" t="s">
        <v>237</v>
      </c>
      <c r="B14" s="12">
        <v>12</v>
      </c>
      <c r="C14" s="13" t="s">
        <v>238</v>
      </c>
      <c r="D14" s="14">
        <v>96</v>
      </c>
      <c r="E14" s="14">
        <v>97</v>
      </c>
      <c r="F14" s="14">
        <v>93</v>
      </c>
      <c r="G14" s="15"/>
      <c r="H14" s="14"/>
      <c r="I14" s="14"/>
      <c r="J14" s="14"/>
      <c r="M14" s="11">
        <f>D14+E14+F14+G14+H14</f>
        <v>286</v>
      </c>
      <c r="N14">
        <f>M14*0.17</f>
        <v>48.620000000000005</v>
      </c>
      <c r="O14">
        <f>I14*0.15</f>
        <v>0</v>
      </c>
      <c r="P14">
        <f>ROUND(N14+O14,0)</f>
        <v>49</v>
      </c>
    </row>
    <row r="15" spans="1:16" x14ac:dyDescent="0.25">
      <c r="A15" s="12" t="s">
        <v>239</v>
      </c>
      <c r="B15" s="12">
        <v>13</v>
      </c>
      <c r="C15" s="13" t="s">
        <v>240</v>
      </c>
      <c r="D15" s="14">
        <v>88</v>
      </c>
      <c r="E15" s="14">
        <v>86</v>
      </c>
      <c r="F15" s="14">
        <v>97</v>
      </c>
      <c r="G15" s="15"/>
      <c r="H15" s="14"/>
      <c r="I15" s="14"/>
      <c r="J15" s="14"/>
      <c r="M15" s="11">
        <f>D15+E15+F15+G15+H15</f>
        <v>271</v>
      </c>
      <c r="N15">
        <f>M15*0.17</f>
        <v>46.07</v>
      </c>
      <c r="O15">
        <f>I15*0.15</f>
        <v>0</v>
      </c>
      <c r="P15">
        <f>ROUND(N15+O15,0)</f>
        <v>46</v>
      </c>
    </row>
    <row r="16" spans="1:16" x14ac:dyDescent="0.25">
      <c r="A16" s="12" t="s">
        <v>241</v>
      </c>
      <c r="B16" s="12">
        <v>14</v>
      </c>
      <c r="C16" s="13" t="s">
        <v>242</v>
      </c>
      <c r="D16" s="14">
        <v>88</v>
      </c>
      <c r="E16" s="14">
        <v>92</v>
      </c>
      <c r="F16" s="14">
        <v>89</v>
      </c>
      <c r="G16" s="15"/>
      <c r="H16" s="14"/>
      <c r="I16" s="14"/>
      <c r="J16" s="14"/>
      <c r="M16" s="11">
        <f>D16+E16+F16+G16+H16</f>
        <v>269</v>
      </c>
      <c r="N16">
        <f>M16*0.17</f>
        <v>45.730000000000004</v>
      </c>
      <c r="O16">
        <f>I16*0.15</f>
        <v>0</v>
      </c>
      <c r="P16">
        <f>ROUND(N16+O16,0)</f>
        <v>46</v>
      </c>
    </row>
    <row r="17" spans="1:16" x14ac:dyDescent="0.25">
      <c r="A17" s="12" t="s">
        <v>243</v>
      </c>
      <c r="B17" s="12">
        <v>15</v>
      </c>
      <c r="C17" s="13" t="s">
        <v>244</v>
      </c>
      <c r="D17" s="14">
        <v>82</v>
      </c>
      <c r="E17" s="14">
        <v>72</v>
      </c>
      <c r="F17" s="14">
        <v>79</v>
      </c>
      <c r="G17" s="15"/>
      <c r="H17" s="14"/>
      <c r="I17" s="14"/>
      <c r="J17" s="14"/>
      <c r="M17" s="11">
        <f>D17+E17+F17+G17+H17</f>
        <v>233</v>
      </c>
      <c r="N17">
        <f>M17*0.17</f>
        <v>39.61</v>
      </c>
      <c r="O17">
        <f>I17*0.15</f>
        <v>0</v>
      </c>
      <c r="P17">
        <f>ROUND(N17+O17,0)</f>
        <v>40</v>
      </c>
    </row>
    <row r="18" spans="1:16" x14ac:dyDescent="0.25">
      <c r="A18" s="12" t="s">
        <v>245</v>
      </c>
      <c r="B18" s="12">
        <v>16</v>
      </c>
      <c r="C18" s="13" t="s">
        <v>246</v>
      </c>
      <c r="D18" s="14">
        <v>89</v>
      </c>
      <c r="E18" s="14">
        <v>84</v>
      </c>
      <c r="F18" s="14">
        <v>91</v>
      </c>
      <c r="G18" s="15"/>
      <c r="H18" s="14"/>
      <c r="I18" s="14"/>
      <c r="J18" s="14"/>
      <c r="M18" s="11">
        <f>D18+E18+F18+G18+H18</f>
        <v>264</v>
      </c>
      <c r="N18">
        <f>M18*0.17</f>
        <v>44.88</v>
      </c>
      <c r="O18">
        <f>I18*0.15</f>
        <v>0</v>
      </c>
      <c r="P18">
        <f>ROUND(N18+O18,0)</f>
        <v>45</v>
      </c>
    </row>
    <row r="19" spans="1:16" x14ac:dyDescent="0.25">
      <c r="A19" s="12" t="s">
        <v>247</v>
      </c>
      <c r="B19" s="12">
        <v>17</v>
      </c>
      <c r="C19" s="13" t="s">
        <v>248</v>
      </c>
      <c r="D19" s="14">
        <v>98</v>
      </c>
      <c r="E19" s="14">
        <v>96</v>
      </c>
      <c r="F19" s="14">
        <v>91</v>
      </c>
      <c r="G19" s="15"/>
      <c r="H19" s="14"/>
      <c r="I19" s="14"/>
      <c r="J19" s="14"/>
      <c r="M19" s="11">
        <f>D19+E19+F19+G19+H19</f>
        <v>285</v>
      </c>
      <c r="N19">
        <f>M19*0.17</f>
        <v>48.45</v>
      </c>
      <c r="O19">
        <f>I19*0.15</f>
        <v>0</v>
      </c>
      <c r="P19">
        <f>ROUND(N19+O19,0)</f>
        <v>48</v>
      </c>
    </row>
    <row r="20" spans="1:16" x14ac:dyDescent="0.25">
      <c r="A20" s="12" t="s">
        <v>249</v>
      </c>
      <c r="B20" s="12">
        <v>18</v>
      </c>
      <c r="C20" s="13" t="s">
        <v>250</v>
      </c>
      <c r="D20" s="14">
        <v>90</v>
      </c>
      <c r="E20" s="14">
        <v>80</v>
      </c>
      <c r="F20" s="14">
        <v>84</v>
      </c>
      <c r="G20" s="15"/>
      <c r="H20" s="14"/>
      <c r="I20" s="14"/>
      <c r="J20" s="14"/>
      <c r="M20" s="11">
        <f>D20+E20+F20+G20+H20</f>
        <v>254</v>
      </c>
      <c r="N20">
        <f>M20*0.17</f>
        <v>43.18</v>
      </c>
      <c r="O20">
        <f>I20*0.15</f>
        <v>0</v>
      </c>
      <c r="P20">
        <f>ROUND(N20+O20,0)</f>
        <v>43</v>
      </c>
    </row>
    <row r="21" spans="1:16" x14ac:dyDescent="0.25">
      <c r="A21" s="12" t="s">
        <v>251</v>
      </c>
      <c r="B21" s="12">
        <v>19</v>
      </c>
      <c r="C21" s="13" t="s">
        <v>252</v>
      </c>
      <c r="D21" s="14">
        <v>95</v>
      </c>
      <c r="E21" s="14">
        <v>90</v>
      </c>
      <c r="F21" s="14">
        <v>92</v>
      </c>
      <c r="G21" s="15"/>
      <c r="H21" s="14"/>
      <c r="I21" s="14"/>
      <c r="J21" s="14"/>
      <c r="M21" s="11">
        <f>D21+E21+F21+G21+H21</f>
        <v>277</v>
      </c>
      <c r="N21">
        <f>M21*0.17</f>
        <v>47.09</v>
      </c>
      <c r="O21">
        <f>I21*0.15</f>
        <v>0</v>
      </c>
      <c r="P21">
        <f>ROUND(N21+O21,0)</f>
        <v>47</v>
      </c>
    </row>
    <row r="22" spans="1:16" x14ac:dyDescent="0.25">
      <c r="A22" s="12" t="s">
        <v>253</v>
      </c>
      <c r="B22" s="12">
        <v>20</v>
      </c>
      <c r="C22" s="13" t="s">
        <v>254</v>
      </c>
      <c r="D22" s="14">
        <v>100</v>
      </c>
      <c r="E22" s="14">
        <v>99</v>
      </c>
      <c r="F22" s="14">
        <v>87</v>
      </c>
      <c r="G22" s="15"/>
      <c r="H22" s="14"/>
      <c r="I22" s="14"/>
      <c r="J22" s="14"/>
      <c r="M22" s="11">
        <f>D22+E22+F22+G22+H22</f>
        <v>286</v>
      </c>
      <c r="N22">
        <f>M22*0.17</f>
        <v>48.620000000000005</v>
      </c>
      <c r="O22">
        <f>I22*0.15</f>
        <v>0</v>
      </c>
      <c r="P22">
        <f>ROUND(N22+O22,0)</f>
        <v>49</v>
      </c>
    </row>
    <row r="23" spans="1:16" x14ac:dyDescent="0.25">
      <c r="A23" s="12" t="s">
        <v>255</v>
      </c>
      <c r="B23" s="12">
        <v>21</v>
      </c>
      <c r="C23" s="13" t="s">
        <v>256</v>
      </c>
      <c r="D23" s="14">
        <v>84</v>
      </c>
      <c r="E23" s="14">
        <v>80</v>
      </c>
      <c r="F23" s="14">
        <v>81</v>
      </c>
      <c r="G23" s="15"/>
      <c r="H23" s="14"/>
      <c r="I23" s="14"/>
      <c r="J23" s="14"/>
      <c r="M23" s="11">
        <f>D23+E23+F23+G23+H23</f>
        <v>245</v>
      </c>
      <c r="N23">
        <f>M23*0.17</f>
        <v>41.650000000000006</v>
      </c>
      <c r="O23">
        <f>I23*0.15</f>
        <v>0</v>
      </c>
      <c r="P23">
        <f>ROUND(N23+O23,0)</f>
        <v>42</v>
      </c>
    </row>
    <row r="24" spans="1:16" x14ac:dyDescent="0.25">
      <c r="A24" s="12" t="s">
        <v>257</v>
      </c>
      <c r="B24" s="12">
        <v>22</v>
      </c>
      <c r="C24" s="13" t="s">
        <v>258</v>
      </c>
      <c r="D24" s="14">
        <v>100</v>
      </c>
      <c r="E24" s="14">
        <v>100</v>
      </c>
      <c r="F24" s="14">
        <v>94</v>
      </c>
      <c r="G24" s="15"/>
      <c r="H24" s="14"/>
      <c r="I24" s="14"/>
      <c r="J24" s="14"/>
      <c r="M24" s="11">
        <f>D24+E24+F24+G24+H24</f>
        <v>294</v>
      </c>
      <c r="N24">
        <f>M24*0.17</f>
        <v>49.980000000000004</v>
      </c>
      <c r="O24">
        <f>I24*0.15</f>
        <v>0</v>
      </c>
      <c r="P24">
        <f>ROUND(N24+O24,0)</f>
        <v>50</v>
      </c>
    </row>
    <row r="25" spans="1:16" x14ac:dyDescent="0.25">
      <c r="A25" s="12" t="s">
        <v>259</v>
      </c>
      <c r="B25" s="12">
        <v>23</v>
      </c>
      <c r="C25" s="13" t="s">
        <v>260</v>
      </c>
      <c r="D25" s="14">
        <v>83</v>
      </c>
      <c r="E25" s="14">
        <v>80</v>
      </c>
      <c r="F25" s="14">
        <v>74</v>
      </c>
      <c r="G25" s="15"/>
      <c r="H25" s="14"/>
      <c r="I25" s="14"/>
      <c r="J25" s="14"/>
      <c r="M25" s="11">
        <f>D25+E25+F25+G25+H25</f>
        <v>237</v>
      </c>
      <c r="N25">
        <f>M25*0.17</f>
        <v>40.290000000000006</v>
      </c>
      <c r="O25">
        <f>I25*0.15</f>
        <v>0</v>
      </c>
      <c r="P25">
        <f>ROUND(N25+O25,0)</f>
        <v>40</v>
      </c>
    </row>
  </sheetData>
  <sheetProtection algorithmName="SHA-512" hashValue="G4x26f2kG24eSidDyJGaUpmRwKT0eZdCt2yxufPtADoAozxjGFIZ7LG68WZ/ljA13BAut5sP/T7xf/OTYhBW6w==" saltValue="7LiD01ETX+9gQThTZQ79uw==" spinCount="100000" sheet="1" objects="1" scenarios="1"/>
  <dataValidations count="23">
    <dataValidation type="whole" allowBlank="1" showInputMessage="1" showErrorMessage="1" errorTitle="Valor fuera de rango" error="Ingrese un valor correcto" sqref="G3" xr:uid="{98BB1D40-EC05-4FA0-B6B3-0835B284CFD1}">
      <formula1>0</formula1>
      <formula2>100</formula2>
    </dataValidation>
    <dataValidation type="whole" allowBlank="1" showInputMessage="1" showErrorMessage="1" errorTitle="Valor fuera de rango" error="Ingrese un valor correcto" sqref="G4" xr:uid="{1E407ADF-9AA9-476F-8732-9EB51FF0F0C5}">
      <formula1>0</formula1>
      <formula2>100</formula2>
    </dataValidation>
    <dataValidation type="whole" allowBlank="1" showInputMessage="1" showErrorMessage="1" errorTitle="Valor fuera de rango" error="Ingrese un valor correcto" sqref="G5" xr:uid="{C57593DC-57C6-4D51-BA36-8A9A61032E46}">
      <formula1>0</formula1>
      <formula2>100</formula2>
    </dataValidation>
    <dataValidation type="whole" allowBlank="1" showInputMessage="1" showErrorMessage="1" errorTitle="Valor fuera de rango" error="Ingrese un valor correcto" sqref="G6" xr:uid="{B3AE5275-6F25-42ED-B016-09568CB4C8ED}">
      <formula1>0</formula1>
      <formula2>100</formula2>
    </dataValidation>
    <dataValidation type="whole" allowBlank="1" showInputMessage="1" showErrorMessage="1" errorTitle="Valor fuera de rango" error="Ingrese un valor correcto" sqref="G7" xr:uid="{9C89C98B-5313-4155-AA55-16B229B25ED7}">
      <formula1>0</formula1>
      <formula2>100</formula2>
    </dataValidation>
    <dataValidation type="whole" allowBlank="1" showInputMessage="1" showErrorMessage="1" errorTitle="Valor fuera de rango" error="Ingrese un valor correcto" sqref="G8" xr:uid="{2C186C6B-C53D-4C73-9A1E-989086B5E122}">
      <formula1>0</formula1>
      <formula2>100</formula2>
    </dataValidation>
    <dataValidation type="whole" allowBlank="1" showInputMessage="1" showErrorMessage="1" errorTitle="Valor fuera de rango" error="Ingrese un valor correcto" sqref="G9" xr:uid="{5E34D876-EDF5-4DD0-84FF-838DFB546544}">
      <formula1>0</formula1>
      <formula2>100</formula2>
    </dataValidation>
    <dataValidation type="whole" allowBlank="1" showInputMessage="1" showErrorMessage="1" errorTitle="Valor fuera de rango" error="Ingrese un valor correcto" sqref="G10" xr:uid="{4DCAD320-EA84-4DCF-B744-71FC26EE5FD1}">
      <formula1>0</formula1>
      <formula2>100</formula2>
    </dataValidation>
    <dataValidation type="whole" allowBlank="1" showInputMessage="1" showErrorMessage="1" errorTitle="Valor fuera de rango" error="Ingrese un valor correcto" sqref="G11" xr:uid="{3B6ACE57-94D2-4D50-BE9F-4099C03A8BE4}">
      <formula1>0</formula1>
      <formula2>100</formula2>
    </dataValidation>
    <dataValidation type="whole" allowBlank="1" showInputMessage="1" showErrorMessage="1" errorTitle="Valor fuera de rango" error="Ingrese un valor correcto" sqref="G12" xr:uid="{470E99AE-7F4E-4CE1-85C7-603DFA68EA95}">
      <formula1>0</formula1>
      <formula2>100</formula2>
    </dataValidation>
    <dataValidation type="whole" allowBlank="1" showInputMessage="1" showErrorMessage="1" errorTitle="Valor fuera de rango" error="Ingrese un valor correcto" sqref="G13" xr:uid="{84C9A5B9-02FB-4CE3-9A53-10F568078F31}">
      <formula1>0</formula1>
      <formula2>100</formula2>
    </dataValidation>
    <dataValidation type="whole" allowBlank="1" showInputMessage="1" showErrorMessage="1" errorTitle="Valor fuera de rango" error="Ingrese un valor correcto" sqref="G14" xr:uid="{E89E6DD9-5A20-4135-8A0F-D5793CAE674E}">
      <formula1>0</formula1>
      <formula2>100</formula2>
    </dataValidation>
    <dataValidation type="whole" allowBlank="1" showInputMessage="1" showErrorMessage="1" errorTitle="Valor fuera de rango" error="Ingrese un valor correcto" sqref="G15" xr:uid="{CA24B0F7-8E63-479C-9119-EE1E15FAFC69}">
      <formula1>0</formula1>
      <formula2>100</formula2>
    </dataValidation>
    <dataValidation type="whole" allowBlank="1" showInputMessage="1" showErrorMessage="1" errorTitle="Valor fuera de rango" error="Ingrese un valor correcto" sqref="G16" xr:uid="{63FABFC2-C427-4FD6-91D1-8C11BB32848F}">
      <formula1>0</formula1>
      <formula2>100</formula2>
    </dataValidation>
    <dataValidation type="whole" allowBlank="1" showInputMessage="1" showErrorMessage="1" errorTitle="Valor fuera de rango" error="Ingrese un valor correcto" sqref="G17" xr:uid="{EBED22AC-308D-4B0A-AC4A-8E70CCA42B12}">
      <formula1>0</formula1>
      <formula2>100</formula2>
    </dataValidation>
    <dataValidation type="whole" allowBlank="1" showInputMessage="1" showErrorMessage="1" errorTitle="Valor fuera de rango" error="Ingrese un valor correcto" sqref="G18" xr:uid="{D112B2FA-7613-4CC4-A363-D0FA6535BA92}">
      <formula1>0</formula1>
      <formula2>100</formula2>
    </dataValidation>
    <dataValidation type="whole" allowBlank="1" showInputMessage="1" showErrorMessage="1" errorTitle="Valor fuera de rango" error="Ingrese un valor correcto" sqref="G19" xr:uid="{77EFA803-B44E-4295-A136-29E9477EA374}">
      <formula1>0</formula1>
      <formula2>100</formula2>
    </dataValidation>
    <dataValidation type="whole" allowBlank="1" showInputMessage="1" showErrorMessage="1" errorTitle="Valor fuera de rango" error="Ingrese un valor correcto" sqref="G20" xr:uid="{CA78D570-82B1-49CF-8785-27CEC417426B}">
      <formula1>0</formula1>
      <formula2>100</formula2>
    </dataValidation>
    <dataValidation type="whole" allowBlank="1" showInputMessage="1" showErrorMessage="1" errorTitle="Valor fuera de rango" error="Ingrese un valor correcto" sqref="G21" xr:uid="{68DC6D57-3CC1-4800-BE9F-78DDDC12434E}">
      <formula1>0</formula1>
      <formula2>100</formula2>
    </dataValidation>
    <dataValidation type="whole" allowBlank="1" showInputMessage="1" showErrorMessage="1" errorTitle="Valor fuera de rango" error="Ingrese un valor correcto" sqref="G22" xr:uid="{C6452F55-E92B-43A9-856C-568F1FA7B847}">
      <formula1>0</formula1>
      <formula2>100</formula2>
    </dataValidation>
    <dataValidation type="whole" allowBlank="1" showInputMessage="1" showErrorMessage="1" errorTitle="Valor fuera de rango" error="Ingrese un valor correcto" sqref="G23" xr:uid="{DC77DA9A-D6E3-4CE6-8D69-C7D66B7C1424}">
      <formula1>0</formula1>
      <formula2>100</formula2>
    </dataValidation>
    <dataValidation type="whole" allowBlank="1" showInputMessage="1" showErrorMessage="1" errorTitle="Valor fuera de rango" error="Ingrese un valor correcto" sqref="G24" xr:uid="{B469AD75-F34E-42EA-9E72-95512D623AFF}">
      <formula1>0</formula1>
      <formula2>100</formula2>
    </dataValidation>
    <dataValidation type="whole" allowBlank="1" showInputMessage="1" showErrorMessage="1" errorTitle="Valor fuera de rango" error="Ingrese un valor correcto" sqref="G25" xr:uid="{45731F38-61C5-486D-8B55-C21F944DB4E5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SOCIA025A</vt:lpstr>
      <vt:lpstr>SOCIA025B</vt:lpstr>
      <vt:lpstr>SOCIA025C</vt:lpstr>
      <vt:lpstr>SPELL025B</vt:lpstr>
      <vt:lpstr>SPELL026B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2026-07-29T14:55:12Z</dcterms:created>
  <dcterms:modified xsi:type="dcterms:W3CDTF">2026-07-29T14:55:34Z</dcterms:modified>
</cp:coreProperties>
</file>